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599" activeTab="12"/>
  </bookViews>
  <sheets>
    <sheet name="เขต12" sheetId="1" r:id="rId1"/>
    <sheet name="เขต11" sheetId="2" r:id="rId2"/>
    <sheet name="เขต10" sheetId="3" r:id="rId3"/>
    <sheet name="เขต9" sheetId="4" r:id="rId4"/>
    <sheet name="เขต8" sheetId="5" r:id="rId5"/>
    <sheet name="เขต7" sheetId="6" r:id="rId6"/>
    <sheet name="เขต6" sheetId="7" r:id="rId7"/>
    <sheet name="เขต5" sheetId="8" r:id="rId8"/>
    <sheet name="เขต4" sheetId="9" r:id="rId9"/>
    <sheet name="เขต3" sheetId="10" r:id="rId10"/>
    <sheet name="เขต2" sheetId="11" r:id="rId11"/>
    <sheet name="เขต1" sheetId="12" r:id="rId12"/>
    <sheet name="ทุกภาค" sheetId="13" r:id="rId13"/>
  </sheets>
  <definedNames>
    <definedName name="repAllCountry">'ทุกภาค'!$A$3:$M$19</definedName>
  </definedNames>
  <calcPr fullCalcOnLoad="1"/>
</workbook>
</file>

<file path=xl/sharedStrings.xml><?xml version="1.0" encoding="utf-8"?>
<sst xmlns="http://schemas.openxmlformats.org/spreadsheetml/2006/main" count="1010" uniqueCount="133">
  <si>
    <t xml:space="preserve">  0-4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</si>
  <si>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</si>
  <si>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</si>
  <si>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</si>
  <si>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</si>
  <si>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</si>
  <si>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</si>
  <si>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</si>
  <si>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</si>
  <si>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</si>
  <si>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</si>
  <si>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</si>
  <si>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</si>
  <si>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</si>
  <si>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</si>
  <si>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</si>
  <si>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รวมทั้งประเทศ ปี 2544</t>
  </si>
  <si>
    <t>อายุ</t>
  </si>
  <si>
    <t>ภาคเหนือ</t>
  </si>
  <si>
    <t>ชาย</t>
  </si>
  <si>
    <t>หญิง</t>
  </si>
  <si>
    <t>รวม</t>
  </si>
  <si>
    <t xml:space="preserve">         ภาคตะวันออกเฉียงเหนือ</t>
  </si>
  <si>
    <t>ภาคกลาง</t>
  </si>
  <si>
    <t>ภาคใต้</t>
  </si>
  <si>
    <t>รวมทั้งประเทศ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</si>
  <si>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</si>
  <si>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</si>
  <si>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</si>
  <si>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</si>
  <si>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</si>
  <si>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</si>
  <si>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</si>
  <si>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รวมเขต12</t>
  </si>
  <si>
    <t>เขต 11 ปี2544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</si>
  <si>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</si>
  <si>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</si>
  <si>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</si>
  <si>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</si>
  <si>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</si>
  <si>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</si>
  <si>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</si>
  <si>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รวมเขต11</t>
  </si>
  <si>
    <t>เขต 10 ปี2544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</si>
  <si>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</si>
  <si>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</si>
  <si>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</si>
  <si>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</si>
  <si>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</si>
  <si>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</si>
  <si>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รวมเขต10</t>
  </si>
  <si>
    <t>เขต9 ปี2544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</si>
  <si>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</si>
  <si>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</si>
  <si>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</si>
  <si>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</si>
  <si>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</si>
  <si>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</si>
  <si>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รวมเขต9</t>
  </si>
  <si>
    <t>เขต 8 ปี2544</t>
  </si>
  <si>
    <t>นครสวรรค์</t>
  </si>
  <si>
    <t>อุทัยธานี</t>
  </si>
  <si>
    <t>กำแพงเพชร</t>
  </si>
  <si>
    <t>ตาก</t>
  </si>
  <si>
    <t>สุโขทัย</t>
  </si>
  <si>
    <t>รวมเขต 8</t>
  </si>
  <si>
    <t xml:space="preserve">         เขต 7 ปี 2544</t>
  </si>
  <si>
    <t>ศรีสะเกษ</t>
  </si>
  <si>
    <t>อุบลราชธานี</t>
  </si>
  <si>
    <t>ยโสธร</t>
  </si>
  <si>
    <t>อำนาจเจริญ</t>
  </si>
  <si>
    <t xml:space="preserve">                   เขต 7 ปี 2544</t>
  </si>
  <si>
    <t>ร้อยเอ็ด</t>
  </si>
  <si>
    <t>นครพนม</t>
  </si>
  <si>
    <t>มุกดาหาร</t>
  </si>
  <si>
    <t>รวม เขต7</t>
  </si>
  <si>
    <t>เขต6  ปี2544</t>
  </si>
  <si>
    <t>หนองบัวลำภู</t>
  </si>
  <si>
    <t>ขอนแก่น</t>
  </si>
  <si>
    <t>อุดรธานี</t>
  </si>
  <si>
    <t>เขต6 ปี 2544</t>
  </si>
  <si>
    <t>เลย</t>
  </si>
  <si>
    <t>หนองคาย</t>
  </si>
  <si>
    <t>กาฬสินธุ์</t>
  </si>
  <si>
    <t>สกลนคร</t>
  </si>
  <si>
    <t>รวม เขต6</t>
  </si>
  <si>
    <t>เขต 5 ปี 2544</t>
  </si>
  <si>
    <t>นครราชสีมา</t>
  </si>
  <si>
    <t>บุรีรัมย์</t>
  </si>
  <si>
    <t>สุรินทร์</t>
  </si>
  <si>
    <t>เขต 4 ปี2544</t>
  </si>
  <si>
    <t>ชัยภูมิ</t>
  </si>
  <si>
    <t>มหาสารคาม</t>
  </si>
  <si>
    <t>รวม เขต 5</t>
  </si>
  <si>
    <t>เขต 4 ปี 2544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</si>
  <si>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</si>
  <si>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</si>
  <si>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</si>
  <si>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</si>
  <si>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</si>
  <si>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</si>
  <si>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</si>
  <si>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รวมเขต 4</t>
  </si>
  <si>
    <t>เขต 3 ปี 2544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</si>
  <si>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</si>
  <si>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</si>
  <si>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</si>
  <si>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</si>
  <si>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</si>
  <si>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</si>
  <si>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</si>
  <si>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 xml:space="preserve">รวมเขต 3 </t>
  </si>
  <si>
    <t>เขต 2 ปี 2544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</si>
  <si>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</si>
  <si>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</si>
  <si>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</si>
  <si>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</si>
  <si>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</si>
  <si>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</si>
  <si>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รวม เขต2</t>
  </si>
  <si>
    <t>เขต 1 ปี 2544</t>
  </si>
  <si>
    <t xml:space="preserve">          กรุงเทพมหานคร</t>
  </si>
  <si>
    <t xml:space="preserve">               สมุทรปราการ</t>
  </si>
  <si>
    <t xml:space="preserve">                   นนทบุรี</t>
  </si>
  <si>
    <t xml:space="preserve">              ปทุมธานี</t>
  </si>
  <si>
    <t xml:space="preserve">              พระนครศรีอยุธยา</t>
  </si>
  <si>
    <t xml:space="preserve">           อ่างทอง</t>
  </si>
  <si>
    <t xml:space="preserve">          รวมเขต 1</t>
  </si>
  <si>
    <t>เขต 9   ปี2544</t>
  </si>
  <si>
    <t>เขต 10   ปี2544</t>
  </si>
  <si>
    <t>เขต 11    ปี2544</t>
  </si>
  <si>
    <t>เขต 12   ปี 2544</t>
  </si>
  <si>
    <t>รวมทั้งประเทศ  ปี 2544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</si>
</sst>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4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left"/>
    </xf>
    <xf numFmtId="3" fontId="6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E2" sqref="E2"/>
    </sheetView>
  </sheetViews>
  <sheetFormatPr defaultColWidth="9.140625" defaultRowHeight="21.75" customHeight="1"/>
  <cols>
    <col min="1" max="1" width="10.7109375" style="3" customWidth="1"/>
    <col min="2" max="26" width="10.7109375" style="4" customWidth="1"/>
    <col min="27" max="16384" width="10.7109375" style="1" customWidth="1"/>
  </cols>
  <sheetData>
    <row r="1" spans="1:26" s="40" customFormat="1" ht="21.75" customHeight="1">
      <c r="A1" s="36"/>
      <c r="B1" s="37"/>
      <c r="C1" s="37"/>
      <c r="D1" s="37"/>
      <c r="E1" s="37"/>
      <c r="F1" s="37" t="s">
        <v>131</v>
      </c>
      <c r="G1" s="37"/>
      <c r="H1" s="37"/>
      <c r="I1" s="37"/>
      <c r="J1" s="37"/>
      <c r="K1" s="38"/>
      <c r="L1" s="38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4" s="40" customFormat="1" ht="24.75" customHeight="1">
      <c r="A2" s="41" t="s">
        <v>17</v>
      </c>
      <c r="B2" s="42"/>
      <c r="C2" s="43" t="s">
        <v>26</v>
      </c>
      <c r="D2" s="44"/>
      <c r="E2" s="43"/>
      <c r="F2" s="43" t="s">
        <v>27</v>
      </c>
      <c r="G2" s="44"/>
      <c r="H2" s="43"/>
      <c r="I2" s="43" t="s">
        <v>28</v>
      </c>
      <c r="J2" s="44"/>
      <c r="K2" s="39"/>
      <c r="L2" s="39"/>
      <c r="V2" s="39"/>
      <c r="W2" s="39"/>
      <c r="X2" s="39"/>
    </row>
    <row r="3" spans="1:24" s="40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8"/>
      <c r="L3" s="38"/>
      <c r="V3" s="39"/>
      <c r="W3" s="39"/>
      <c r="X3" s="39"/>
    </row>
    <row r="4" spans="1:10" ht="21.75" customHeight="1">
      <c r="A4" s="13" t="s">
        <v>0</v>
      </c>
      <c r="B4" s="4">
        <v>58693</v>
      </c>
      <c r="C4" s="23">
        <v>57925</v>
      </c>
      <c r="D4" s="8">
        <f aca="true" t="shared" si="0" ref="D4:D20">SUM(B4:C4)</f>
        <v>116618</v>
      </c>
      <c r="E4" s="4">
        <v>14636</v>
      </c>
      <c r="F4" s="23">
        <v>14547</v>
      </c>
      <c r="G4" s="8">
        <f aca="true" t="shared" si="1" ref="G4:G20">SUM(E4:F4)</f>
        <v>29183</v>
      </c>
      <c r="H4" s="4">
        <v>31523</v>
      </c>
      <c r="I4" s="23">
        <v>31112</v>
      </c>
      <c r="J4" s="8">
        <f aca="true" t="shared" si="2" ref="J4:J20">SUM(H4:I4)</f>
        <v>62635</v>
      </c>
    </row>
    <row r="5" spans="1:10" ht="21.75" customHeight="1">
      <c r="A5" s="13" t="s">
        <v>1</v>
      </c>
      <c r="B5" s="4">
        <v>64195</v>
      </c>
      <c r="C5" s="23">
        <v>60444</v>
      </c>
      <c r="D5" s="8">
        <f t="shared" si="0"/>
        <v>124639</v>
      </c>
      <c r="E5" s="4">
        <v>16366</v>
      </c>
      <c r="F5" s="23">
        <v>16267</v>
      </c>
      <c r="G5" s="8">
        <f t="shared" si="1"/>
        <v>32633</v>
      </c>
      <c r="H5" s="4">
        <v>33880</v>
      </c>
      <c r="I5" s="23">
        <v>32309</v>
      </c>
      <c r="J5" s="8">
        <f t="shared" si="2"/>
        <v>66189</v>
      </c>
    </row>
    <row r="6" spans="1:10" ht="21.75" customHeight="1">
      <c r="A6" s="13" t="s">
        <v>2</v>
      </c>
      <c r="B6" s="4">
        <v>59304</v>
      </c>
      <c r="C6" s="23">
        <v>57295</v>
      </c>
      <c r="D6" s="8">
        <f t="shared" si="0"/>
        <v>116599</v>
      </c>
      <c r="E6" s="4">
        <v>14370</v>
      </c>
      <c r="F6" s="23">
        <v>13357</v>
      </c>
      <c r="G6" s="8">
        <f t="shared" si="1"/>
        <v>27727</v>
      </c>
      <c r="H6" s="4">
        <v>30050</v>
      </c>
      <c r="I6" s="23">
        <v>29616</v>
      </c>
      <c r="J6" s="8">
        <f t="shared" si="2"/>
        <v>59666</v>
      </c>
    </row>
    <row r="7" spans="1:10" ht="21.75" customHeight="1">
      <c r="A7" s="13" t="s">
        <v>3</v>
      </c>
      <c r="B7" s="4">
        <v>55636</v>
      </c>
      <c r="C7" s="23">
        <v>57295</v>
      </c>
      <c r="D7" s="8">
        <f t="shared" si="0"/>
        <v>112931</v>
      </c>
      <c r="E7" s="4">
        <v>13040</v>
      </c>
      <c r="F7" s="23">
        <v>12696</v>
      </c>
      <c r="G7" s="8">
        <f t="shared" si="1"/>
        <v>25736</v>
      </c>
      <c r="H7" s="4">
        <v>27693</v>
      </c>
      <c r="I7" s="23">
        <v>27223</v>
      </c>
      <c r="J7" s="8">
        <f t="shared" si="2"/>
        <v>54916</v>
      </c>
    </row>
    <row r="8" spans="1:10" ht="21.75" customHeight="1">
      <c r="A8" s="13" t="s">
        <v>4</v>
      </c>
      <c r="B8" s="4">
        <v>50133</v>
      </c>
      <c r="C8" s="23">
        <v>54777</v>
      </c>
      <c r="D8" s="8">
        <f t="shared" si="0"/>
        <v>104910</v>
      </c>
      <c r="E8" s="4">
        <v>11310</v>
      </c>
      <c r="F8" s="23">
        <v>10977</v>
      </c>
      <c r="G8" s="8">
        <f t="shared" si="1"/>
        <v>22287</v>
      </c>
      <c r="H8" s="4">
        <v>22390</v>
      </c>
      <c r="I8" s="23">
        <v>24531</v>
      </c>
      <c r="J8" s="8">
        <f t="shared" si="2"/>
        <v>46921</v>
      </c>
    </row>
    <row r="9" spans="1:10" ht="21.75" customHeight="1">
      <c r="A9" s="13" t="s">
        <v>5</v>
      </c>
      <c r="B9" s="4">
        <v>51968</v>
      </c>
      <c r="C9" s="23">
        <v>57296</v>
      </c>
      <c r="D9" s="8">
        <f t="shared" si="0"/>
        <v>109264</v>
      </c>
      <c r="E9" s="4">
        <v>11177</v>
      </c>
      <c r="F9" s="23">
        <v>12167</v>
      </c>
      <c r="G9" s="8">
        <f t="shared" si="1"/>
        <v>23344</v>
      </c>
      <c r="H9" s="4">
        <v>25042</v>
      </c>
      <c r="I9" s="23">
        <v>25428</v>
      </c>
      <c r="J9" s="8">
        <f t="shared" si="2"/>
        <v>50470</v>
      </c>
    </row>
    <row r="10" spans="1:10" ht="21.75" customHeight="1">
      <c r="A10" s="13" t="s">
        <v>6</v>
      </c>
      <c r="B10" s="4">
        <v>50133</v>
      </c>
      <c r="C10" s="23">
        <v>52258</v>
      </c>
      <c r="D10" s="8">
        <f t="shared" si="0"/>
        <v>102391</v>
      </c>
      <c r="E10" s="4">
        <v>10379</v>
      </c>
      <c r="F10" s="23">
        <v>11240</v>
      </c>
      <c r="G10" s="8">
        <f t="shared" si="1"/>
        <v>21619</v>
      </c>
      <c r="H10" s="4">
        <v>24747</v>
      </c>
      <c r="I10" s="23">
        <v>23932</v>
      </c>
      <c r="J10" s="8">
        <f t="shared" si="2"/>
        <v>48679</v>
      </c>
    </row>
    <row r="11" spans="1:10" ht="21.75" customHeight="1">
      <c r="A11" s="13" t="s">
        <v>7</v>
      </c>
      <c r="B11" s="4">
        <v>47688</v>
      </c>
      <c r="C11" s="23">
        <v>46592</v>
      </c>
      <c r="D11" s="8">
        <f t="shared" si="0"/>
        <v>94280</v>
      </c>
      <c r="E11" s="4">
        <v>9447</v>
      </c>
      <c r="F11" s="23">
        <v>8861</v>
      </c>
      <c r="G11" s="8">
        <f t="shared" si="1"/>
        <v>18308</v>
      </c>
      <c r="H11" s="4">
        <v>21801</v>
      </c>
      <c r="I11" s="23">
        <v>21838</v>
      </c>
      <c r="J11" s="8">
        <f t="shared" si="2"/>
        <v>43639</v>
      </c>
    </row>
    <row r="12" spans="1:10" ht="21.75" customHeight="1">
      <c r="A12" s="13" t="s">
        <v>8</v>
      </c>
      <c r="B12" s="4">
        <v>40351</v>
      </c>
      <c r="C12" s="23">
        <v>40925</v>
      </c>
      <c r="D12" s="8">
        <f t="shared" si="0"/>
        <v>81276</v>
      </c>
      <c r="E12" s="4">
        <v>7451</v>
      </c>
      <c r="F12" s="23">
        <v>7141</v>
      </c>
      <c r="G12" s="8">
        <f t="shared" si="1"/>
        <v>14592</v>
      </c>
      <c r="H12" s="4">
        <v>17087</v>
      </c>
      <c r="I12" s="23">
        <v>17651</v>
      </c>
      <c r="J12" s="8">
        <f t="shared" si="2"/>
        <v>34738</v>
      </c>
    </row>
    <row r="13" spans="1:10" ht="21.75" customHeight="1">
      <c r="A13" s="13" t="s">
        <v>9</v>
      </c>
      <c r="B13" s="4">
        <v>34237</v>
      </c>
      <c r="C13" s="23">
        <v>34629</v>
      </c>
      <c r="D13" s="8">
        <f t="shared" si="0"/>
        <v>68866</v>
      </c>
      <c r="E13" s="4">
        <v>6387</v>
      </c>
      <c r="F13" s="23">
        <v>6348</v>
      </c>
      <c r="G13" s="8">
        <f t="shared" si="1"/>
        <v>12735</v>
      </c>
      <c r="H13" s="4">
        <v>14436</v>
      </c>
      <c r="I13" s="23">
        <v>14958</v>
      </c>
      <c r="J13" s="8">
        <f t="shared" si="2"/>
        <v>29394</v>
      </c>
    </row>
    <row r="14" spans="1:10" ht="21.75" customHeight="1">
      <c r="A14" s="13" t="s">
        <v>10</v>
      </c>
      <c r="B14" s="4">
        <v>26290</v>
      </c>
      <c r="C14" s="23">
        <v>27074</v>
      </c>
      <c r="D14" s="8">
        <f t="shared" si="0"/>
        <v>53364</v>
      </c>
      <c r="E14" s="4">
        <v>5455</v>
      </c>
      <c r="F14" s="23">
        <v>5290</v>
      </c>
      <c r="G14" s="8">
        <f t="shared" si="1"/>
        <v>10745</v>
      </c>
      <c r="H14" s="4">
        <v>11784</v>
      </c>
      <c r="I14" s="23">
        <v>11966</v>
      </c>
      <c r="J14" s="8">
        <f t="shared" si="2"/>
        <v>23750</v>
      </c>
    </row>
    <row r="15" spans="1:10" ht="21.75" customHeight="1">
      <c r="A15" s="13" t="s">
        <v>11</v>
      </c>
      <c r="B15" s="4">
        <v>20787</v>
      </c>
      <c r="C15" s="23">
        <v>22666</v>
      </c>
      <c r="D15" s="8">
        <f t="shared" si="0"/>
        <v>43453</v>
      </c>
      <c r="E15" s="4">
        <v>4125</v>
      </c>
      <c r="F15" s="23">
        <v>3967</v>
      </c>
      <c r="G15" s="8">
        <f t="shared" si="1"/>
        <v>8092</v>
      </c>
      <c r="H15" s="4">
        <v>10311</v>
      </c>
      <c r="I15" s="23">
        <v>10769</v>
      </c>
      <c r="J15" s="8">
        <f t="shared" si="2"/>
        <v>21080</v>
      </c>
    </row>
    <row r="16" spans="1:10" ht="21.75" customHeight="1">
      <c r="A16" s="13" t="s">
        <v>12</v>
      </c>
      <c r="B16" s="4">
        <v>19564</v>
      </c>
      <c r="C16" s="23">
        <v>21407</v>
      </c>
      <c r="D16" s="8">
        <f t="shared" si="0"/>
        <v>40971</v>
      </c>
      <c r="E16" s="4">
        <v>3327</v>
      </c>
      <c r="F16" s="23">
        <v>3438</v>
      </c>
      <c r="G16" s="8">
        <f t="shared" si="1"/>
        <v>6765</v>
      </c>
      <c r="H16" s="4">
        <v>8838</v>
      </c>
      <c r="I16" s="23">
        <v>9872</v>
      </c>
      <c r="J16" s="8">
        <f t="shared" si="2"/>
        <v>18710</v>
      </c>
    </row>
    <row r="17" spans="1:10" ht="21.75" customHeight="1">
      <c r="A17" s="13" t="s">
        <v>13</v>
      </c>
      <c r="B17" s="4">
        <v>14061</v>
      </c>
      <c r="C17" s="23">
        <v>16370</v>
      </c>
      <c r="D17" s="8">
        <f t="shared" si="0"/>
        <v>30431</v>
      </c>
      <c r="E17" s="4">
        <v>2528</v>
      </c>
      <c r="F17" s="23">
        <v>2645</v>
      </c>
      <c r="G17" s="8">
        <f t="shared" si="1"/>
        <v>5173</v>
      </c>
      <c r="H17" s="4">
        <v>6776</v>
      </c>
      <c r="I17" s="23">
        <v>7778</v>
      </c>
      <c r="J17" s="8">
        <f t="shared" si="2"/>
        <v>14554</v>
      </c>
    </row>
    <row r="18" spans="1:10" ht="21.75" customHeight="1">
      <c r="A18" s="13" t="s">
        <v>14</v>
      </c>
      <c r="B18" s="4">
        <v>9171</v>
      </c>
      <c r="C18" s="23">
        <v>10704</v>
      </c>
      <c r="D18" s="8">
        <f t="shared" si="0"/>
        <v>19875</v>
      </c>
      <c r="E18" s="4">
        <v>1730</v>
      </c>
      <c r="F18" s="23">
        <v>1719</v>
      </c>
      <c r="G18" s="8">
        <f t="shared" si="1"/>
        <v>3449</v>
      </c>
      <c r="H18" s="4">
        <v>4124</v>
      </c>
      <c r="I18" s="23">
        <v>4787</v>
      </c>
      <c r="J18" s="8">
        <f t="shared" si="2"/>
        <v>8911</v>
      </c>
    </row>
    <row r="19" spans="1:10" ht="21.75" customHeight="1">
      <c r="A19" s="12" t="s">
        <v>15</v>
      </c>
      <c r="B19" s="6">
        <v>9171</v>
      </c>
      <c r="C19" s="24">
        <v>11963</v>
      </c>
      <c r="D19" s="10">
        <f t="shared" si="0"/>
        <v>21134</v>
      </c>
      <c r="E19" s="6">
        <v>1331</v>
      </c>
      <c r="F19" s="24">
        <v>1587</v>
      </c>
      <c r="G19" s="10">
        <f t="shared" si="1"/>
        <v>2918</v>
      </c>
      <c r="H19" s="6">
        <v>4125</v>
      </c>
      <c r="I19" s="24">
        <v>5385</v>
      </c>
      <c r="J19" s="10">
        <f t="shared" si="2"/>
        <v>9510</v>
      </c>
    </row>
    <row r="20" spans="1:10" ht="21.75" customHeight="1">
      <c r="A20" s="21" t="s">
        <v>21</v>
      </c>
      <c r="B20" s="15">
        <f>SUM(B4:B19)</f>
        <v>611382</v>
      </c>
      <c r="C20" s="22">
        <f>SUM(C4:C19)</f>
        <v>629620</v>
      </c>
      <c r="D20" s="16">
        <f t="shared" si="0"/>
        <v>1241002</v>
      </c>
      <c r="E20" s="15">
        <f>SUM(E4:E19)</f>
        <v>133059</v>
      </c>
      <c r="F20" s="22">
        <f>SUM(F4:F19)</f>
        <v>132247</v>
      </c>
      <c r="G20" s="16">
        <f t="shared" si="1"/>
        <v>265306</v>
      </c>
      <c r="H20" s="15">
        <f>SUM(H4:H19)</f>
        <v>294607</v>
      </c>
      <c r="I20" s="22">
        <f>SUM(I4:I19)</f>
        <v>299155</v>
      </c>
      <c r="J20" s="16">
        <f t="shared" si="2"/>
        <v>593762</v>
      </c>
    </row>
    <row r="22" spans="1:10" ht="21.75" customHeight="1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21.75" customHeight="1">
      <c r="A23" s="41" t="s">
        <v>17</v>
      </c>
      <c r="B23" s="42"/>
      <c r="C23" s="43" t="s">
        <v>29</v>
      </c>
      <c r="D23" s="44"/>
      <c r="E23" s="43"/>
      <c r="F23" s="43" t="s">
        <v>30</v>
      </c>
      <c r="G23" s="44"/>
      <c r="H23" s="43"/>
      <c r="I23" s="43" t="s">
        <v>31</v>
      </c>
      <c r="J23" s="44"/>
    </row>
    <row r="24" spans="1:10" ht="21.75" customHeight="1">
      <c r="A24" s="45"/>
      <c r="B24" s="37" t="s">
        <v>19</v>
      </c>
      <c r="C24" s="37" t="s">
        <v>20</v>
      </c>
      <c r="D24" s="47" t="s">
        <v>21</v>
      </c>
      <c r="E24" s="37" t="s">
        <v>19</v>
      </c>
      <c r="F24" s="37" t="s">
        <v>20</v>
      </c>
      <c r="G24" s="47" t="s">
        <v>21</v>
      </c>
      <c r="H24" s="37" t="s">
        <v>19</v>
      </c>
      <c r="I24" s="37" t="s">
        <v>20</v>
      </c>
      <c r="J24" s="47" t="s">
        <v>21</v>
      </c>
    </row>
    <row r="25" spans="1:10" ht="21.75" customHeight="1">
      <c r="A25" s="13" t="s">
        <v>0</v>
      </c>
      <c r="B25" s="4">
        <v>25039</v>
      </c>
      <c r="C25" s="4">
        <v>26047</v>
      </c>
      <c r="D25" s="8">
        <f aca="true" t="shared" si="3" ref="D25:D41">SUM(B25:C25)</f>
        <v>51086</v>
      </c>
      <c r="E25" s="4">
        <v>33384</v>
      </c>
      <c r="F25" s="4">
        <v>32105</v>
      </c>
      <c r="G25" s="8">
        <f aca="true" t="shared" si="4" ref="G25:G41">SUM(E25:F25)</f>
        <v>65489</v>
      </c>
      <c r="H25" s="4">
        <v>23070</v>
      </c>
      <c r="I25" s="4">
        <v>24281</v>
      </c>
      <c r="J25" s="8">
        <f aca="true" t="shared" si="5" ref="J25:J41">SUM(H25:I25)</f>
        <v>47351</v>
      </c>
    </row>
    <row r="26" spans="1:10" ht="21.75" customHeight="1">
      <c r="A26" s="13" t="s">
        <v>1</v>
      </c>
      <c r="B26" s="4">
        <v>26279</v>
      </c>
      <c r="C26" s="4">
        <v>27835</v>
      </c>
      <c r="D26" s="8">
        <f t="shared" si="3"/>
        <v>54114</v>
      </c>
      <c r="E26" s="4">
        <v>36116</v>
      </c>
      <c r="F26" s="4">
        <v>33975</v>
      </c>
      <c r="G26" s="8">
        <f t="shared" si="4"/>
        <v>70091</v>
      </c>
      <c r="H26" s="4">
        <v>25534</v>
      </c>
      <c r="I26" s="4">
        <v>25172</v>
      </c>
      <c r="J26" s="8">
        <f t="shared" si="5"/>
        <v>50706</v>
      </c>
    </row>
    <row r="27" spans="1:10" ht="21.75" customHeight="1">
      <c r="A27" s="13" t="s">
        <v>2</v>
      </c>
      <c r="B27" s="4">
        <v>26279</v>
      </c>
      <c r="C27" s="4">
        <v>25536</v>
      </c>
      <c r="D27" s="8">
        <f t="shared" si="3"/>
        <v>51815</v>
      </c>
      <c r="E27" s="4">
        <v>29743</v>
      </c>
      <c r="F27" s="4">
        <v>30547</v>
      </c>
      <c r="G27" s="8">
        <f t="shared" si="4"/>
        <v>60290</v>
      </c>
      <c r="H27" s="4">
        <v>21278</v>
      </c>
      <c r="I27" s="4">
        <v>21162</v>
      </c>
      <c r="J27" s="8">
        <f t="shared" si="5"/>
        <v>42440</v>
      </c>
    </row>
    <row r="28" spans="1:10" ht="21.75" customHeight="1">
      <c r="A28" s="13" t="s">
        <v>3</v>
      </c>
      <c r="B28" s="4">
        <v>25287</v>
      </c>
      <c r="C28" s="4">
        <v>22983</v>
      </c>
      <c r="D28" s="8">
        <f t="shared" si="3"/>
        <v>48270</v>
      </c>
      <c r="E28" s="4">
        <v>26708</v>
      </c>
      <c r="F28" s="4">
        <v>30547</v>
      </c>
      <c r="G28" s="8">
        <f t="shared" si="4"/>
        <v>57255</v>
      </c>
      <c r="H28" s="4">
        <v>19711</v>
      </c>
      <c r="I28" s="4">
        <v>20494</v>
      </c>
      <c r="J28" s="8">
        <f t="shared" si="5"/>
        <v>40205</v>
      </c>
    </row>
    <row r="29" spans="1:10" ht="21.75" customHeight="1">
      <c r="A29" s="13" t="s">
        <v>4</v>
      </c>
      <c r="B29" s="4">
        <v>19833</v>
      </c>
      <c r="C29" s="4">
        <v>18131</v>
      </c>
      <c r="D29" s="8">
        <f t="shared" si="3"/>
        <v>37964</v>
      </c>
      <c r="E29" s="4">
        <v>26101</v>
      </c>
      <c r="F29" s="4">
        <v>27430</v>
      </c>
      <c r="G29" s="8">
        <f t="shared" si="4"/>
        <v>53531</v>
      </c>
      <c r="H29" s="4">
        <v>18815</v>
      </c>
      <c r="I29" s="4">
        <v>20494</v>
      </c>
      <c r="J29" s="8">
        <f t="shared" si="5"/>
        <v>39309</v>
      </c>
    </row>
    <row r="30" spans="1:10" ht="21.75" customHeight="1">
      <c r="A30" s="13" t="s">
        <v>5</v>
      </c>
      <c r="B30" s="4">
        <v>18594</v>
      </c>
      <c r="C30" s="4">
        <v>17875</v>
      </c>
      <c r="D30" s="8">
        <f t="shared" si="3"/>
        <v>36469</v>
      </c>
      <c r="E30" s="4">
        <v>23673</v>
      </c>
      <c r="F30" s="4">
        <v>25248</v>
      </c>
      <c r="G30" s="8">
        <f t="shared" si="4"/>
        <v>48921</v>
      </c>
      <c r="H30" s="4">
        <v>20383</v>
      </c>
      <c r="I30" s="4">
        <v>20494</v>
      </c>
      <c r="J30" s="8">
        <f t="shared" si="5"/>
        <v>40877</v>
      </c>
    </row>
    <row r="31" spans="1:10" ht="21.75" customHeight="1">
      <c r="A31" s="13" t="s">
        <v>6</v>
      </c>
      <c r="B31" s="4">
        <v>19089</v>
      </c>
      <c r="C31" s="4">
        <v>18131</v>
      </c>
      <c r="D31" s="8">
        <f t="shared" si="3"/>
        <v>37220</v>
      </c>
      <c r="E31" s="4">
        <v>21245</v>
      </c>
      <c r="F31" s="4">
        <v>20884</v>
      </c>
      <c r="G31" s="8">
        <f t="shared" si="4"/>
        <v>42129</v>
      </c>
      <c r="H31" s="4">
        <v>19711</v>
      </c>
      <c r="I31" s="4">
        <v>17598</v>
      </c>
      <c r="J31" s="8">
        <f t="shared" si="5"/>
        <v>37309</v>
      </c>
    </row>
    <row r="32" spans="1:10" ht="21.75" customHeight="1">
      <c r="A32" s="13" t="s">
        <v>7</v>
      </c>
      <c r="B32" s="4">
        <v>18346</v>
      </c>
      <c r="C32" s="4">
        <v>18642</v>
      </c>
      <c r="D32" s="8">
        <f t="shared" si="3"/>
        <v>36988</v>
      </c>
      <c r="E32" s="4">
        <v>21245</v>
      </c>
      <c r="F32" s="4">
        <v>21507</v>
      </c>
      <c r="G32" s="8">
        <f t="shared" si="4"/>
        <v>42752</v>
      </c>
      <c r="H32" s="4">
        <v>17023</v>
      </c>
      <c r="I32" s="4">
        <v>16930</v>
      </c>
      <c r="J32" s="8">
        <f t="shared" si="5"/>
        <v>33953</v>
      </c>
    </row>
    <row r="33" spans="1:10" ht="21.75" customHeight="1">
      <c r="A33" s="13" t="s">
        <v>8</v>
      </c>
      <c r="B33" s="4">
        <v>16362</v>
      </c>
      <c r="C33" s="4">
        <v>17875</v>
      </c>
      <c r="D33" s="8">
        <f t="shared" si="3"/>
        <v>34237</v>
      </c>
      <c r="E33" s="4">
        <v>19424</v>
      </c>
      <c r="F33" s="4">
        <v>18702</v>
      </c>
      <c r="G33" s="8">
        <f t="shared" si="4"/>
        <v>38126</v>
      </c>
      <c r="H33" s="4">
        <v>14783</v>
      </c>
      <c r="I33" s="4">
        <v>14257</v>
      </c>
      <c r="J33" s="8">
        <f t="shared" si="5"/>
        <v>29040</v>
      </c>
    </row>
    <row r="34" spans="1:10" ht="21.75" customHeight="1">
      <c r="A34" s="13" t="s">
        <v>9</v>
      </c>
      <c r="B34" s="4">
        <v>14131</v>
      </c>
      <c r="C34" s="4">
        <v>15066</v>
      </c>
      <c r="D34" s="8">
        <f t="shared" si="3"/>
        <v>29197</v>
      </c>
      <c r="E34" s="4">
        <v>15782</v>
      </c>
      <c r="F34" s="4">
        <v>16520</v>
      </c>
      <c r="G34" s="8">
        <f t="shared" si="4"/>
        <v>32302</v>
      </c>
      <c r="H34" s="4">
        <v>11871</v>
      </c>
      <c r="I34" s="4">
        <v>11806</v>
      </c>
      <c r="J34" s="8">
        <f t="shared" si="5"/>
        <v>23677</v>
      </c>
    </row>
    <row r="35" spans="1:10" ht="21.75" customHeight="1">
      <c r="A35" s="13" t="s">
        <v>10</v>
      </c>
      <c r="B35" s="4">
        <v>10164</v>
      </c>
      <c r="C35" s="4">
        <v>11236</v>
      </c>
      <c r="D35" s="8">
        <f t="shared" si="3"/>
        <v>21400</v>
      </c>
      <c r="E35" s="4">
        <v>12747</v>
      </c>
      <c r="F35" s="4">
        <v>14027</v>
      </c>
      <c r="G35" s="8">
        <f t="shared" si="4"/>
        <v>26774</v>
      </c>
      <c r="H35" s="4">
        <v>9631</v>
      </c>
      <c r="I35" s="4">
        <v>9133</v>
      </c>
      <c r="J35" s="8">
        <f t="shared" si="5"/>
        <v>18764</v>
      </c>
    </row>
    <row r="36" spans="1:10" ht="21.75" customHeight="1">
      <c r="A36" s="13" t="s">
        <v>11</v>
      </c>
      <c r="B36" s="4">
        <v>8429</v>
      </c>
      <c r="C36" s="4">
        <v>9704</v>
      </c>
      <c r="D36" s="8">
        <f t="shared" si="3"/>
        <v>18133</v>
      </c>
      <c r="E36" s="4">
        <v>9712</v>
      </c>
      <c r="F36" s="4">
        <v>10286</v>
      </c>
      <c r="G36" s="8">
        <f t="shared" si="4"/>
        <v>19998</v>
      </c>
      <c r="H36" s="4">
        <v>6720</v>
      </c>
      <c r="I36" s="4">
        <v>6014</v>
      </c>
      <c r="J36" s="8">
        <f t="shared" si="5"/>
        <v>12734</v>
      </c>
    </row>
    <row r="37" spans="1:10" ht="21.75" customHeight="1">
      <c r="A37" s="13" t="s">
        <v>12</v>
      </c>
      <c r="B37" s="4">
        <v>6694</v>
      </c>
      <c r="C37" s="4">
        <v>8682</v>
      </c>
      <c r="D37" s="8">
        <f t="shared" si="3"/>
        <v>15376</v>
      </c>
      <c r="E37" s="4">
        <v>10015</v>
      </c>
      <c r="F37" s="4">
        <v>10910</v>
      </c>
      <c r="G37" s="8">
        <f t="shared" si="4"/>
        <v>20925</v>
      </c>
      <c r="H37" s="4">
        <v>6048</v>
      </c>
      <c r="I37" s="4">
        <v>5346</v>
      </c>
      <c r="J37" s="8">
        <f t="shared" si="5"/>
        <v>11394</v>
      </c>
    </row>
    <row r="38" spans="1:10" ht="21.75" customHeight="1">
      <c r="A38" s="13" t="s">
        <v>13</v>
      </c>
      <c r="B38" s="4">
        <v>5702</v>
      </c>
      <c r="C38" s="4">
        <v>7150</v>
      </c>
      <c r="D38" s="8">
        <f t="shared" si="3"/>
        <v>12852</v>
      </c>
      <c r="E38" s="4">
        <v>6980</v>
      </c>
      <c r="F38" s="4">
        <v>7481</v>
      </c>
      <c r="G38" s="8">
        <f t="shared" si="4"/>
        <v>14461</v>
      </c>
      <c r="H38" s="4">
        <v>3808</v>
      </c>
      <c r="I38" s="4">
        <v>4010</v>
      </c>
      <c r="J38" s="8">
        <f t="shared" si="5"/>
        <v>7818</v>
      </c>
    </row>
    <row r="39" spans="1:10" ht="21.75" customHeight="1">
      <c r="A39" s="13" t="s">
        <v>14</v>
      </c>
      <c r="B39" s="4">
        <v>3719</v>
      </c>
      <c r="C39" s="4">
        <v>4852</v>
      </c>
      <c r="D39" s="8">
        <f t="shared" si="3"/>
        <v>8571</v>
      </c>
      <c r="E39" s="4">
        <v>5766</v>
      </c>
      <c r="F39" s="4">
        <v>5922</v>
      </c>
      <c r="G39" s="8">
        <f t="shared" si="4"/>
        <v>11688</v>
      </c>
      <c r="H39" s="4">
        <v>3136</v>
      </c>
      <c r="I39" s="4">
        <v>2896</v>
      </c>
      <c r="J39" s="8">
        <f t="shared" si="5"/>
        <v>6032</v>
      </c>
    </row>
    <row r="40" spans="1:10" ht="21.75" customHeight="1">
      <c r="A40" s="13" t="s">
        <v>15</v>
      </c>
      <c r="B40" s="4">
        <v>3967</v>
      </c>
      <c r="C40" s="4">
        <v>5618</v>
      </c>
      <c r="D40" s="8">
        <f t="shared" si="3"/>
        <v>9585</v>
      </c>
      <c r="E40" s="4">
        <v>4856</v>
      </c>
      <c r="F40" s="4">
        <v>5610</v>
      </c>
      <c r="G40" s="8">
        <f t="shared" si="4"/>
        <v>10466</v>
      </c>
      <c r="H40" s="4">
        <v>2464</v>
      </c>
      <c r="I40" s="4">
        <v>2673</v>
      </c>
      <c r="J40" s="8">
        <f t="shared" si="5"/>
        <v>5137</v>
      </c>
    </row>
    <row r="41" spans="1:10" ht="21.75" customHeight="1">
      <c r="A41" s="12" t="s">
        <v>21</v>
      </c>
      <c r="B41" s="4">
        <f>SUM(B25:B40)</f>
        <v>247914</v>
      </c>
      <c r="C41" s="4">
        <f>SUM(C25:C40)</f>
        <v>255363</v>
      </c>
      <c r="D41" s="8">
        <f t="shared" si="3"/>
        <v>503277</v>
      </c>
      <c r="E41" s="4">
        <f>SUM(E25:E40)</f>
        <v>303497</v>
      </c>
      <c r="F41" s="4">
        <f>SUM(F25:F40)</f>
        <v>311701</v>
      </c>
      <c r="G41" s="8">
        <f t="shared" si="4"/>
        <v>615198</v>
      </c>
      <c r="H41" s="4">
        <f>SUM(H25:H40)</f>
        <v>223986</v>
      </c>
      <c r="I41" s="4">
        <f>SUM(I25:I40)</f>
        <v>222760</v>
      </c>
      <c r="J41" s="8">
        <f t="shared" si="5"/>
        <v>446746</v>
      </c>
    </row>
    <row r="43" spans="1:7" ht="21.75" customHeight="1">
      <c r="A43" s="5"/>
      <c r="B43" s="6"/>
      <c r="C43" s="6"/>
      <c r="D43" s="6"/>
      <c r="E43" s="6"/>
      <c r="F43" s="6"/>
      <c r="G43" s="6"/>
    </row>
    <row r="44" spans="1:7" ht="21.75" customHeight="1">
      <c r="A44" s="41" t="s">
        <v>17</v>
      </c>
      <c r="B44" s="42"/>
      <c r="C44" s="43" t="s">
        <v>32</v>
      </c>
      <c r="D44" s="48"/>
      <c r="E44" s="49"/>
      <c r="F44" s="49" t="s">
        <v>33</v>
      </c>
      <c r="G44" s="48"/>
    </row>
    <row r="45" spans="1:7" ht="21.75" customHeight="1">
      <c r="A45" s="45"/>
      <c r="B45" s="50" t="s">
        <v>19</v>
      </c>
      <c r="C45" s="37" t="s">
        <v>20</v>
      </c>
      <c r="D45" s="47" t="s">
        <v>21</v>
      </c>
      <c r="E45" s="37" t="s">
        <v>19</v>
      </c>
      <c r="F45" s="37" t="s">
        <v>20</v>
      </c>
      <c r="G45" s="47" t="s">
        <v>21</v>
      </c>
    </row>
    <row r="46" spans="1:7" ht="21.75" customHeight="1">
      <c r="A46" s="13" t="s">
        <v>0</v>
      </c>
      <c r="B46" s="4">
        <v>37487</v>
      </c>
      <c r="C46" s="4">
        <v>37472</v>
      </c>
      <c r="D46" s="9">
        <f aca="true" t="shared" si="6" ref="D46:D62">SUM(B46:C46)</f>
        <v>74959</v>
      </c>
      <c r="E46" s="2">
        <f aca="true" t="shared" si="7" ref="E46:F61">B4+E4+H4+B25+E25+H25+B46</f>
        <v>223832</v>
      </c>
      <c r="F46" s="2">
        <f t="shared" si="7"/>
        <v>223489</v>
      </c>
      <c r="G46" s="9">
        <f aca="true" t="shared" si="8" ref="G46:G62">SUM(E46:F46)</f>
        <v>447321</v>
      </c>
    </row>
    <row r="47" spans="1:7" ht="21.75" customHeight="1">
      <c r="A47" s="13" t="s">
        <v>1</v>
      </c>
      <c r="B47" s="4">
        <v>39872</v>
      </c>
      <c r="C47" s="4">
        <v>40566</v>
      </c>
      <c r="D47" s="9">
        <f t="shared" si="6"/>
        <v>80438</v>
      </c>
      <c r="E47" s="2">
        <f t="shared" si="7"/>
        <v>242242</v>
      </c>
      <c r="F47" s="2">
        <f t="shared" si="7"/>
        <v>236568</v>
      </c>
      <c r="G47" s="9">
        <f t="shared" si="8"/>
        <v>478810</v>
      </c>
    </row>
    <row r="48" spans="1:7" ht="21.75" customHeight="1">
      <c r="A48" s="13" t="s">
        <v>2</v>
      </c>
      <c r="B48" s="4">
        <v>33056</v>
      </c>
      <c r="C48" s="4">
        <v>32659</v>
      </c>
      <c r="D48" s="9">
        <f t="shared" si="6"/>
        <v>65715</v>
      </c>
      <c r="E48" s="2">
        <f t="shared" si="7"/>
        <v>214080</v>
      </c>
      <c r="F48" s="2">
        <f t="shared" si="7"/>
        <v>210172</v>
      </c>
      <c r="G48" s="9">
        <f t="shared" si="8"/>
        <v>424252</v>
      </c>
    </row>
    <row r="49" spans="1:7" ht="21.75" customHeight="1">
      <c r="A49" s="13" t="s">
        <v>3</v>
      </c>
      <c r="B49" s="4">
        <v>31012</v>
      </c>
      <c r="C49" s="4">
        <v>30596</v>
      </c>
      <c r="D49" s="9">
        <f t="shared" si="6"/>
        <v>61608</v>
      </c>
      <c r="E49" s="2">
        <f t="shared" si="7"/>
        <v>199087</v>
      </c>
      <c r="F49" s="2">
        <f t="shared" si="7"/>
        <v>201834</v>
      </c>
      <c r="G49" s="9">
        <f t="shared" si="8"/>
        <v>400921</v>
      </c>
    </row>
    <row r="50" spans="1:7" ht="21.75" customHeight="1">
      <c r="A50" s="13" t="s">
        <v>4</v>
      </c>
      <c r="B50" s="4">
        <v>29308</v>
      </c>
      <c r="C50" s="4">
        <v>31972</v>
      </c>
      <c r="D50" s="9">
        <f t="shared" si="6"/>
        <v>61280</v>
      </c>
      <c r="E50" s="2">
        <f t="shared" si="7"/>
        <v>177890</v>
      </c>
      <c r="F50" s="2">
        <f t="shared" si="7"/>
        <v>188312</v>
      </c>
      <c r="G50" s="9">
        <f t="shared" si="8"/>
        <v>366202</v>
      </c>
    </row>
    <row r="51" spans="1:7" ht="21.75" customHeight="1">
      <c r="A51" s="13" t="s">
        <v>5</v>
      </c>
      <c r="B51" s="4">
        <v>28967</v>
      </c>
      <c r="C51" s="4">
        <v>31972</v>
      </c>
      <c r="D51" s="9">
        <f t="shared" si="6"/>
        <v>60939</v>
      </c>
      <c r="E51" s="2">
        <f t="shared" si="7"/>
        <v>179804</v>
      </c>
      <c r="F51" s="2">
        <f t="shared" si="7"/>
        <v>190480</v>
      </c>
      <c r="G51" s="9">
        <f t="shared" si="8"/>
        <v>370284</v>
      </c>
    </row>
    <row r="52" spans="1:7" ht="21.75" customHeight="1">
      <c r="A52" s="13" t="s">
        <v>6</v>
      </c>
      <c r="B52" s="4">
        <v>25900</v>
      </c>
      <c r="C52" s="4">
        <v>25440</v>
      </c>
      <c r="D52" s="9">
        <f t="shared" si="6"/>
        <v>51340</v>
      </c>
      <c r="E52" s="2">
        <f t="shared" si="7"/>
        <v>171204</v>
      </c>
      <c r="F52" s="2">
        <f t="shared" si="7"/>
        <v>169483</v>
      </c>
      <c r="G52" s="9">
        <f t="shared" si="8"/>
        <v>340687</v>
      </c>
    </row>
    <row r="53" spans="1:7" ht="21.75" customHeight="1">
      <c r="A53" s="13" t="s">
        <v>7</v>
      </c>
      <c r="B53" s="4">
        <v>24877</v>
      </c>
      <c r="C53" s="4">
        <v>25095</v>
      </c>
      <c r="D53" s="9">
        <f t="shared" si="6"/>
        <v>49972</v>
      </c>
      <c r="E53" s="2">
        <f t="shared" si="7"/>
        <v>160427</v>
      </c>
      <c r="F53" s="2">
        <f t="shared" si="7"/>
        <v>159465</v>
      </c>
      <c r="G53" s="9">
        <f t="shared" si="8"/>
        <v>319892</v>
      </c>
    </row>
    <row r="54" spans="1:7" ht="21.75" customHeight="1">
      <c r="A54" s="13" t="s">
        <v>8</v>
      </c>
      <c r="B54" s="4">
        <v>22833</v>
      </c>
      <c r="C54" s="4">
        <v>21314</v>
      </c>
      <c r="D54" s="9">
        <f t="shared" si="6"/>
        <v>44147</v>
      </c>
      <c r="E54" s="2">
        <f t="shared" si="7"/>
        <v>138291</v>
      </c>
      <c r="F54" s="2">
        <f t="shared" si="7"/>
        <v>137865</v>
      </c>
      <c r="G54" s="9">
        <f t="shared" si="8"/>
        <v>276156</v>
      </c>
    </row>
    <row r="55" spans="1:7" ht="21.75" customHeight="1">
      <c r="A55" s="13" t="s">
        <v>9</v>
      </c>
      <c r="B55" s="4">
        <v>18403</v>
      </c>
      <c r="C55" s="4">
        <v>17877</v>
      </c>
      <c r="D55" s="9">
        <f t="shared" si="6"/>
        <v>36280</v>
      </c>
      <c r="E55" s="2">
        <f t="shared" si="7"/>
        <v>115247</v>
      </c>
      <c r="F55" s="2">
        <f t="shared" si="7"/>
        <v>117204</v>
      </c>
      <c r="G55" s="9">
        <f t="shared" si="8"/>
        <v>232451</v>
      </c>
    </row>
    <row r="56" spans="1:7" ht="21.75" customHeight="1">
      <c r="A56" s="13" t="s">
        <v>10</v>
      </c>
      <c r="B56" s="4">
        <v>13291</v>
      </c>
      <c r="C56" s="4">
        <v>13751</v>
      </c>
      <c r="D56" s="9">
        <f t="shared" si="6"/>
        <v>27042</v>
      </c>
      <c r="E56" s="2">
        <f t="shared" si="7"/>
        <v>89362</v>
      </c>
      <c r="F56" s="2">
        <f t="shared" si="7"/>
        <v>92477</v>
      </c>
      <c r="G56" s="9">
        <f t="shared" si="8"/>
        <v>181839</v>
      </c>
    </row>
    <row r="57" spans="1:7" ht="21.75" customHeight="1">
      <c r="A57" s="13" t="s">
        <v>11</v>
      </c>
      <c r="B57" s="4">
        <v>10223</v>
      </c>
      <c r="C57" s="4">
        <v>9970</v>
      </c>
      <c r="D57" s="9">
        <f t="shared" si="6"/>
        <v>20193</v>
      </c>
      <c r="E57" s="2">
        <f t="shared" si="7"/>
        <v>70307</v>
      </c>
      <c r="F57" s="2">
        <f t="shared" si="7"/>
        <v>73376</v>
      </c>
      <c r="G57" s="9">
        <f t="shared" si="8"/>
        <v>143683</v>
      </c>
    </row>
    <row r="58" spans="1:7" ht="21.75" customHeight="1">
      <c r="A58" s="13" t="s">
        <v>12</v>
      </c>
      <c r="B58" s="4">
        <v>9883</v>
      </c>
      <c r="C58" s="4">
        <v>9282</v>
      </c>
      <c r="D58" s="9">
        <f t="shared" si="6"/>
        <v>19165</v>
      </c>
      <c r="E58" s="2">
        <f t="shared" si="7"/>
        <v>64369</v>
      </c>
      <c r="F58" s="2">
        <f t="shared" si="7"/>
        <v>68937</v>
      </c>
      <c r="G58" s="9">
        <f t="shared" si="8"/>
        <v>133306</v>
      </c>
    </row>
    <row r="59" spans="1:7" ht="21.75" customHeight="1">
      <c r="A59" s="13" t="s">
        <v>13</v>
      </c>
      <c r="B59" s="4">
        <v>6816</v>
      </c>
      <c r="C59" s="4">
        <v>6532</v>
      </c>
      <c r="D59" s="9">
        <f t="shared" si="6"/>
        <v>13348</v>
      </c>
      <c r="E59" s="2">
        <f t="shared" si="7"/>
        <v>46671</v>
      </c>
      <c r="F59" s="2">
        <f t="shared" si="7"/>
        <v>51966</v>
      </c>
      <c r="G59" s="9">
        <f t="shared" si="8"/>
        <v>98637</v>
      </c>
    </row>
    <row r="60" spans="1:7" ht="21.75" customHeight="1">
      <c r="A60" s="13" t="s">
        <v>14</v>
      </c>
      <c r="B60" s="4">
        <v>4771</v>
      </c>
      <c r="C60" s="4">
        <v>4813</v>
      </c>
      <c r="D60" s="9">
        <f t="shared" si="6"/>
        <v>9584</v>
      </c>
      <c r="E60" s="2">
        <f t="shared" si="7"/>
        <v>32417</v>
      </c>
      <c r="F60" s="2">
        <f t="shared" si="7"/>
        <v>35693</v>
      </c>
      <c r="G60" s="9">
        <f t="shared" si="8"/>
        <v>68110</v>
      </c>
    </row>
    <row r="61" spans="1:7" ht="21.75" customHeight="1">
      <c r="A61" s="13" t="s">
        <v>15</v>
      </c>
      <c r="B61" s="4">
        <v>4089</v>
      </c>
      <c r="C61" s="4">
        <v>4469</v>
      </c>
      <c r="D61" s="9">
        <f t="shared" si="6"/>
        <v>8558</v>
      </c>
      <c r="E61" s="2">
        <f t="shared" si="7"/>
        <v>30003</v>
      </c>
      <c r="F61" s="2">
        <f t="shared" si="7"/>
        <v>37305</v>
      </c>
      <c r="G61" s="9">
        <f t="shared" si="8"/>
        <v>67308</v>
      </c>
    </row>
    <row r="62" spans="1:7" ht="21.75" customHeight="1">
      <c r="A62" s="12" t="s">
        <v>21</v>
      </c>
      <c r="B62" s="4">
        <f>SUM(B46:B61)</f>
        <v>340788</v>
      </c>
      <c r="C62" s="4">
        <f>SUM(C46:C61)</f>
        <v>343780</v>
      </c>
      <c r="D62" s="9">
        <f t="shared" si="6"/>
        <v>684568</v>
      </c>
      <c r="E62" s="2">
        <f>B20+E20+H20+B41+E41+H41+B62</f>
        <v>2155233</v>
      </c>
      <c r="F62" s="2">
        <f>C20+F20+I20+C41+F41+I41+C62</f>
        <v>2194626</v>
      </c>
      <c r="G62" s="9">
        <f t="shared" si="8"/>
        <v>4349859</v>
      </c>
    </row>
    <row r="63" spans="4:7" ht="21.75" customHeight="1">
      <c r="D63" s="1"/>
      <c r="E63" s="1"/>
      <c r="F63" s="1"/>
      <c r="G63" s="1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" sqref="A1"/>
    </sheetView>
  </sheetViews>
  <sheetFormatPr defaultColWidth="9.140625" defaultRowHeight="21.75" customHeight="1"/>
  <cols>
    <col min="1" max="1" width="10.7109375" style="3" customWidth="1"/>
    <col min="2" max="24" width="10.7109375" style="1" customWidth="1"/>
    <col min="25" max="27" width="10.7109375" style="3" customWidth="1"/>
    <col min="28" max="16384" width="10.7109375" style="1" customWidth="1"/>
  </cols>
  <sheetData>
    <row r="1" spans="1:27" ht="21.75" customHeight="1">
      <c r="A1" s="5"/>
      <c r="B1" s="31"/>
      <c r="C1" s="31"/>
      <c r="D1" s="31"/>
      <c r="E1" s="31"/>
      <c r="F1" s="31"/>
      <c r="G1" s="62" t="s">
        <v>103</v>
      </c>
      <c r="H1" s="31"/>
      <c r="I1" s="31"/>
      <c r="J1" s="3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5"/>
      <c r="Z1" s="5"/>
      <c r="AA1" s="5"/>
    </row>
    <row r="2" spans="1:10" s="40" customFormat="1" ht="24.75" customHeight="1">
      <c r="A2" s="41" t="s">
        <v>17</v>
      </c>
      <c r="B2" s="54"/>
      <c r="C2" s="49" t="s">
        <v>104</v>
      </c>
      <c r="D2" s="48"/>
      <c r="E2" s="49"/>
      <c r="F2" s="49" t="s">
        <v>105</v>
      </c>
      <c r="G2" s="48"/>
      <c r="H2" s="49"/>
      <c r="I2" s="49" t="s">
        <v>106</v>
      </c>
      <c r="J2" s="48"/>
    </row>
    <row r="3" spans="1:12" s="40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</row>
    <row r="4" spans="1:12" ht="21.75" customHeight="1">
      <c r="A4" s="13" t="s">
        <v>0</v>
      </c>
      <c r="B4" s="4">
        <v>37885</v>
      </c>
      <c r="C4" s="23">
        <v>35251</v>
      </c>
      <c r="D4" s="8">
        <f aca="true" t="shared" si="0" ref="D4:D20">SUM(B4:C4)</f>
        <v>73136</v>
      </c>
      <c r="E4" s="4">
        <v>20946</v>
      </c>
      <c r="F4" s="23">
        <v>20918</v>
      </c>
      <c r="G4" s="8">
        <f aca="true" t="shared" si="1" ref="G4:G20">SUM(E4:F4)</f>
        <v>41864</v>
      </c>
      <c r="H4" s="4">
        <v>19805</v>
      </c>
      <c r="I4" s="23">
        <v>20175</v>
      </c>
      <c r="J4" s="8">
        <f aca="true" t="shared" si="2" ref="J4:J20">SUM(H4:I4)</f>
        <v>39980</v>
      </c>
      <c r="K4" s="4"/>
      <c r="L4" s="4"/>
    </row>
    <row r="5" spans="1:12" ht="21.75" customHeight="1">
      <c r="A5" s="13" t="s">
        <v>1</v>
      </c>
      <c r="B5" s="4">
        <v>38434</v>
      </c>
      <c r="C5" s="23">
        <v>36878</v>
      </c>
      <c r="D5" s="8">
        <f t="shared" si="0"/>
        <v>75312</v>
      </c>
      <c r="E5" s="4">
        <v>20415</v>
      </c>
      <c r="F5" s="23">
        <v>20389</v>
      </c>
      <c r="G5" s="8">
        <f t="shared" si="1"/>
        <v>40804</v>
      </c>
      <c r="H5" s="4">
        <v>19310</v>
      </c>
      <c r="I5" s="23">
        <v>19677</v>
      </c>
      <c r="J5" s="8">
        <f t="shared" si="2"/>
        <v>38987</v>
      </c>
      <c r="K5" s="4"/>
      <c r="L5" s="4"/>
    </row>
    <row r="6" spans="1:12" ht="21.75" customHeight="1">
      <c r="A6" s="13" t="s">
        <v>2</v>
      </c>
      <c r="B6" s="4">
        <v>39532</v>
      </c>
      <c r="C6" s="23">
        <v>38505</v>
      </c>
      <c r="D6" s="8">
        <f t="shared" si="0"/>
        <v>78037</v>
      </c>
      <c r="E6" s="4">
        <v>20946</v>
      </c>
      <c r="F6" s="23">
        <v>21183</v>
      </c>
      <c r="G6" s="8">
        <f t="shared" si="1"/>
        <v>42129</v>
      </c>
      <c r="H6" s="4">
        <v>17330</v>
      </c>
      <c r="I6" s="23">
        <v>18182</v>
      </c>
      <c r="J6" s="8">
        <f t="shared" si="2"/>
        <v>35512</v>
      </c>
      <c r="K6" s="4"/>
      <c r="L6" s="4"/>
    </row>
    <row r="7" spans="1:12" ht="21.75" customHeight="1">
      <c r="A7" s="13" t="s">
        <v>3</v>
      </c>
      <c r="B7" s="4">
        <v>47219</v>
      </c>
      <c r="C7" s="23">
        <v>46640</v>
      </c>
      <c r="D7" s="8">
        <f t="shared" si="0"/>
        <v>93859</v>
      </c>
      <c r="E7" s="4">
        <v>25188</v>
      </c>
      <c r="F7" s="23">
        <v>23566</v>
      </c>
      <c r="G7" s="8">
        <f t="shared" si="1"/>
        <v>48754</v>
      </c>
      <c r="H7" s="4">
        <v>21538</v>
      </c>
      <c r="I7" s="23">
        <v>21171</v>
      </c>
      <c r="J7" s="8">
        <f t="shared" si="2"/>
        <v>42709</v>
      </c>
      <c r="K7" s="4"/>
      <c r="L7" s="4"/>
    </row>
    <row r="8" spans="1:12" ht="21.75" customHeight="1">
      <c r="A8" s="13" t="s">
        <v>4</v>
      </c>
      <c r="B8" s="4">
        <v>57102</v>
      </c>
      <c r="C8" s="23">
        <v>54232</v>
      </c>
      <c r="D8" s="8">
        <f t="shared" si="0"/>
        <v>111334</v>
      </c>
      <c r="E8" s="4">
        <v>25718</v>
      </c>
      <c r="F8" s="23">
        <v>25155</v>
      </c>
      <c r="G8" s="8">
        <f t="shared" si="1"/>
        <v>50873</v>
      </c>
      <c r="H8" s="4">
        <v>22776</v>
      </c>
      <c r="I8" s="23">
        <v>23662</v>
      </c>
      <c r="J8" s="8">
        <f t="shared" si="2"/>
        <v>46438</v>
      </c>
      <c r="K8" s="4"/>
      <c r="L8" s="4"/>
    </row>
    <row r="9" spans="1:12" ht="21.75" customHeight="1">
      <c r="A9" s="13" t="s">
        <v>5</v>
      </c>
      <c r="B9" s="4">
        <v>58749</v>
      </c>
      <c r="C9" s="23">
        <v>57486</v>
      </c>
      <c r="D9" s="8">
        <f t="shared" si="0"/>
        <v>116235</v>
      </c>
      <c r="E9" s="4">
        <v>26248</v>
      </c>
      <c r="F9" s="23">
        <v>24361</v>
      </c>
      <c r="G9" s="8">
        <f t="shared" si="1"/>
        <v>50609</v>
      </c>
      <c r="H9" s="4">
        <v>25004</v>
      </c>
      <c r="I9" s="23">
        <v>23911</v>
      </c>
      <c r="J9" s="8">
        <f t="shared" si="2"/>
        <v>48915</v>
      </c>
      <c r="K9" s="4"/>
      <c r="L9" s="4"/>
    </row>
    <row r="10" spans="1:12" ht="21.75" customHeight="1">
      <c r="A10" s="13" t="s">
        <v>6</v>
      </c>
      <c r="B10" s="4">
        <v>54905</v>
      </c>
      <c r="C10" s="23">
        <v>52063</v>
      </c>
      <c r="D10" s="8">
        <f t="shared" si="0"/>
        <v>106968</v>
      </c>
      <c r="E10" s="4">
        <v>24658</v>
      </c>
      <c r="F10" s="23">
        <v>23567</v>
      </c>
      <c r="G10" s="8">
        <f t="shared" si="1"/>
        <v>48225</v>
      </c>
      <c r="H10" s="4">
        <v>25252</v>
      </c>
      <c r="I10" s="23">
        <v>23164</v>
      </c>
      <c r="J10" s="8">
        <f t="shared" si="2"/>
        <v>48416</v>
      </c>
      <c r="K10" s="4"/>
      <c r="L10" s="4"/>
    </row>
    <row r="11" spans="1:12" ht="21.75" customHeight="1">
      <c r="A11" s="13" t="s">
        <v>7</v>
      </c>
      <c r="B11" s="4">
        <v>46671</v>
      </c>
      <c r="C11" s="23">
        <v>45012</v>
      </c>
      <c r="D11" s="8">
        <f t="shared" si="0"/>
        <v>91683</v>
      </c>
      <c r="E11" s="4">
        <v>21741</v>
      </c>
      <c r="F11" s="23">
        <v>20918</v>
      </c>
      <c r="G11" s="8">
        <f t="shared" si="1"/>
        <v>42659</v>
      </c>
      <c r="H11" s="4">
        <v>21291</v>
      </c>
      <c r="I11" s="23">
        <v>20175</v>
      </c>
      <c r="J11" s="8">
        <f t="shared" si="2"/>
        <v>41466</v>
      </c>
      <c r="K11" s="4"/>
      <c r="L11" s="4"/>
    </row>
    <row r="12" spans="1:12" ht="21.75" customHeight="1">
      <c r="A12" s="13" t="s">
        <v>8</v>
      </c>
      <c r="B12" s="4">
        <v>40629</v>
      </c>
      <c r="C12" s="23">
        <v>40674</v>
      </c>
      <c r="D12" s="8">
        <f t="shared" si="0"/>
        <v>81303</v>
      </c>
      <c r="E12" s="4">
        <v>18294</v>
      </c>
      <c r="F12" s="23">
        <v>19065</v>
      </c>
      <c r="G12" s="8">
        <f t="shared" si="1"/>
        <v>37359</v>
      </c>
      <c r="H12" s="4">
        <v>17330</v>
      </c>
      <c r="I12" s="23">
        <v>17186</v>
      </c>
      <c r="J12" s="8">
        <f t="shared" si="2"/>
        <v>34516</v>
      </c>
      <c r="K12" s="4"/>
      <c r="L12" s="4"/>
    </row>
    <row r="13" spans="1:12" ht="21.75" customHeight="1">
      <c r="A13" s="13" t="s">
        <v>9</v>
      </c>
      <c r="B13" s="4">
        <v>32943</v>
      </c>
      <c r="C13" s="23">
        <v>33624</v>
      </c>
      <c r="D13" s="8">
        <f t="shared" si="0"/>
        <v>66567</v>
      </c>
      <c r="E13" s="4">
        <v>16704</v>
      </c>
      <c r="F13" s="23">
        <v>16947</v>
      </c>
      <c r="G13" s="8">
        <f t="shared" si="1"/>
        <v>33651</v>
      </c>
      <c r="H13" s="4">
        <v>15102</v>
      </c>
      <c r="I13" s="23">
        <v>15194</v>
      </c>
      <c r="J13" s="8">
        <f t="shared" si="2"/>
        <v>30296</v>
      </c>
      <c r="K13" s="4"/>
      <c r="L13" s="4"/>
    </row>
    <row r="14" spans="1:12" ht="21.75" customHeight="1">
      <c r="A14" s="13" t="s">
        <v>10</v>
      </c>
      <c r="B14" s="4">
        <v>25256</v>
      </c>
      <c r="C14" s="23">
        <v>26031</v>
      </c>
      <c r="D14" s="8">
        <f t="shared" si="0"/>
        <v>51287</v>
      </c>
      <c r="E14" s="4">
        <v>12727</v>
      </c>
      <c r="F14" s="23">
        <v>12445</v>
      </c>
      <c r="G14" s="8">
        <f t="shared" si="1"/>
        <v>25172</v>
      </c>
      <c r="H14" s="4">
        <v>11883</v>
      </c>
      <c r="I14" s="23">
        <v>12205</v>
      </c>
      <c r="J14" s="8">
        <f t="shared" si="2"/>
        <v>24088</v>
      </c>
      <c r="K14" s="4"/>
      <c r="L14" s="4"/>
    </row>
    <row r="15" spans="1:12" ht="21.75" customHeight="1">
      <c r="A15" s="13" t="s">
        <v>11</v>
      </c>
      <c r="B15" s="4">
        <v>20314</v>
      </c>
      <c r="C15" s="23">
        <v>21693</v>
      </c>
      <c r="D15" s="8">
        <f t="shared" si="0"/>
        <v>42007</v>
      </c>
      <c r="E15" s="4">
        <v>9810</v>
      </c>
      <c r="F15" s="23">
        <v>10327</v>
      </c>
      <c r="G15" s="8">
        <f t="shared" si="1"/>
        <v>20137</v>
      </c>
      <c r="H15" s="4">
        <v>9903</v>
      </c>
      <c r="I15" s="23">
        <v>10212</v>
      </c>
      <c r="J15" s="8">
        <f t="shared" si="2"/>
        <v>20115</v>
      </c>
      <c r="K15" s="4"/>
      <c r="L15" s="4"/>
    </row>
    <row r="16" spans="1:12" ht="21.75" customHeight="1">
      <c r="A16" s="13" t="s">
        <v>12</v>
      </c>
      <c r="B16" s="4">
        <v>18119</v>
      </c>
      <c r="C16" s="23">
        <v>18981</v>
      </c>
      <c r="D16" s="8">
        <f t="shared" si="0"/>
        <v>37100</v>
      </c>
      <c r="E16" s="4">
        <v>7954</v>
      </c>
      <c r="F16" s="23">
        <v>9003</v>
      </c>
      <c r="G16" s="8">
        <f t="shared" si="1"/>
        <v>16957</v>
      </c>
      <c r="H16" s="4">
        <v>7922</v>
      </c>
      <c r="I16" s="23">
        <v>8469</v>
      </c>
      <c r="J16" s="8">
        <f t="shared" si="2"/>
        <v>16391</v>
      </c>
      <c r="K16" s="4"/>
      <c r="L16" s="4"/>
    </row>
    <row r="17" spans="1:12" ht="21.75" customHeight="1">
      <c r="A17" s="13" t="s">
        <v>13</v>
      </c>
      <c r="B17" s="4">
        <v>13726</v>
      </c>
      <c r="C17" s="23">
        <v>14100</v>
      </c>
      <c r="D17" s="8">
        <f t="shared" si="0"/>
        <v>27826</v>
      </c>
      <c r="E17" s="4">
        <v>6098</v>
      </c>
      <c r="F17" s="23">
        <v>6885</v>
      </c>
      <c r="G17" s="8">
        <f t="shared" si="1"/>
        <v>12983</v>
      </c>
      <c r="H17" s="4">
        <v>5942</v>
      </c>
      <c r="I17" s="23">
        <v>6725</v>
      </c>
      <c r="J17" s="8">
        <f t="shared" si="2"/>
        <v>12667</v>
      </c>
      <c r="K17" s="4"/>
      <c r="L17" s="4"/>
    </row>
    <row r="18" spans="1:12" ht="21.75" customHeight="1">
      <c r="A18" s="13" t="s">
        <v>14</v>
      </c>
      <c r="B18" s="4">
        <v>8785</v>
      </c>
      <c r="C18" s="23">
        <v>9762</v>
      </c>
      <c r="D18" s="8">
        <f t="shared" si="0"/>
        <v>18547</v>
      </c>
      <c r="E18" s="4">
        <v>3977</v>
      </c>
      <c r="F18" s="23">
        <v>4766</v>
      </c>
      <c r="G18" s="8">
        <f t="shared" si="1"/>
        <v>8743</v>
      </c>
      <c r="H18" s="4">
        <v>3713</v>
      </c>
      <c r="I18" s="23">
        <v>4234</v>
      </c>
      <c r="J18" s="8">
        <f t="shared" si="2"/>
        <v>7947</v>
      </c>
      <c r="K18" s="4"/>
      <c r="L18" s="4"/>
    </row>
    <row r="19" spans="1:12" ht="21.75" customHeight="1">
      <c r="A19" s="12" t="s">
        <v>15</v>
      </c>
      <c r="B19" s="6">
        <v>8785</v>
      </c>
      <c r="C19" s="24">
        <v>11389</v>
      </c>
      <c r="D19" s="10">
        <f t="shared" si="0"/>
        <v>20174</v>
      </c>
      <c r="E19" s="6">
        <v>3712</v>
      </c>
      <c r="F19" s="24">
        <v>5296</v>
      </c>
      <c r="G19" s="10">
        <f t="shared" si="1"/>
        <v>9008</v>
      </c>
      <c r="H19" s="6">
        <v>3466</v>
      </c>
      <c r="I19" s="24">
        <v>4733</v>
      </c>
      <c r="J19" s="10">
        <f t="shared" si="2"/>
        <v>8199</v>
      </c>
      <c r="K19" s="4"/>
      <c r="L19" s="4"/>
    </row>
    <row r="20" spans="1:12" ht="21.75" customHeight="1">
      <c r="A20" s="21" t="s">
        <v>21</v>
      </c>
      <c r="B20" s="15">
        <f>SUM(B4:B19)</f>
        <v>549054</v>
      </c>
      <c r="C20" s="22">
        <f>SUM(C4:C19)</f>
        <v>542321</v>
      </c>
      <c r="D20" s="16">
        <f t="shared" si="0"/>
        <v>1091375</v>
      </c>
      <c r="E20" s="15">
        <f>SUM(E4:E19)</f>
        <v>265136</v>
      </c>
      <c r="F20" s="22">
        <f>SUM(F4:F19)</f>
        <v>264791</v>
      </c>
      <c r="G20" s="16">
        <f t="shared" si="1"/>
        <v>529927</v>
      </c>
      <c r="H20" s="15">
        <f>SUM(H4:H19)</f>
        <v>247567</v>
      </c>
      <c r="I20" s="22">
        <f>SUM(I4:I19)</f>
        <v>249075</v>
      </c>
      <c r="J20" s="16">
        <f t="shared" si="2"/>
        <v>496642</v>
      </c>
      <c r="K20" s="4"/>
      <c r="L20" s="4"/>
    </row>
    <row r="22" ht="21.75" customHeight="1">
      <c r="G22" s="40" t="s">
        <v>103</v>
      </c>
    </row>
    <row r="23" spans="1:10" ht="21.75" customHeight="1">
      <c r="A23" s="41" t="s">
        <v>17</v>
      </c>
      <c r="B23" s="54"/>
      <c r="C23" s="49" t="s">
        <v>107</v>
      </c>
      <c r="D23" s="49"/>
      <c r="E23" s="54"/>
      <c r="F23" s="49" t="s">
        <v>108</v>
      </c>
      <c r="G23" s="48"/>
      <c r="H23" s="49"/>
      <c r="I23" s="49" t="s">
        <v>109</v>
      </c>
      <c r="J23" s="48"/>
    </row>
    <row r="24" spans="1:10" ht="21.75" customHeight="1">
      <c r="A24" s="45"/>
      <c r="B24" s="50" t="s">
        <v>19</v>
      </c>
      <c r="C24" s="46" t="s">
        <v>20</v>
      </c>
      <c r="D24" s="37" t="s">
        <v>21</v>
      </c>
      <c r="E24" s="50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</row>
    <row r="25" spans="1:10" ht="21.75" customHeight="1">
      <c r="A25" s="13" t="s">
        <v>0</v>
      </c>
      <c r="B25" s="66">
        <v>9402</v>
      </c>
      <c r="C25" s="23">
        <v>9645</v>
      </c>
      <c r="D25" s="4">
        <f aca="true" t="shared" si="3" ref="D25:D41">SUM(B25:C25)</f>
        <v>19047</v>
      </c>
      <c r="E25" s="66">
        <v>26612</v>
      </c>
      <c r="F25" s="23">
        <v>26006</v>
      </c>
      <c r="G25" s="8">
        <f aca="true" t="shared" si="4" ref="G25:G41">SUM(E25:F25)</f>
        <v>52618</v>
      </c>
      <c r="H25" s="4">
        <v>18792</v>
      </c>
      <c r="I25" s="23">
        <v>18923</v>
      </c>
      <c r="J25" s="8">
        <f aca="true" t="shared" si="5" ref="J25:J41">SUM(H25:I25)</f>
        <v>37715</v>
      </c>
    </row>
    <row r="26" spans="1:10" ht="21.75" customHeight="1">
      <c r="A26" s="13" t="s">
        <v>1</v>
      </c>
      <c r="B26" s="66">
        <v>9402</v>
      </c>
      <c r="C26" s="23">
        <v>10310</v>
      </c>
      <c r="D26" s="4">
        <f t="shared" si="3"/>
        <v>19712</v>
      </c>
      <c r="E26" s="66">
        <v>25978</v>
      </c>
      <c r="F26" s="23">
        <v>26006</v>
      </c>
      <c r="G26" s="8">
        <f t="shared" si="4"/>
        <v>51984</v>
      </c>
      <c r="H26" s="4">
        <v>19687</v>
      </c>
      <c r="I26" s="23">
        <v>19145</v>
      </c>
      <c r="J26" s="8">
        <f t="shared" si="5"/>
        <v>38832</v>
      </c>
    </row>
    <row r="27" spans="1:10" ht="21.75" customHeight="1">
      <c r="A27" s="13" t="s">
        <v>2</v>
      </c>
      <c r="B27" s="66">
        <v>9628</v>
      </c>
      <c r="C27" s="23">
        <v>9755</v>
      </c>
      <c r="D27" s="4">
        <f t="shared" si="3"/>
        <v>19383</v>
      </c>
      <c r="E27" s="66">
        <v>25661</v>
      </c>
      <c r="F27" s="23">
        <v>25680</v>
      </c>
      <c r="G27" s="8">
        <f t="shared" si="4"/>
        <v>51341</v>
      </c>
      <c r="H27" s="4">
        <v>18792</v>
      </c>
      <c r="I27" s="23">
        <v>18923</v>
      </c>
      <c r="J27" s="8">
        <f t="shared" si="5"/>
        <v>37715</v>
      </c>
    </row>
    <row r="28" spans="1:10" ht="21.75" customHeight="1">
      <c r="A28" s="13" t="s">
        <v>3</v>
      </c>
      <c r="B28" s="66">
        <v>9855</v>
      </c>
      <c r="C28" s="23">
        <v>9312</v>
      </c>
      <c r="D28" s="4">
        <f t="shared" si="3"/>
        <v>19167</v>
      </c>
      <c r="E28" s="66">
        <v>27245</v>
      </c>
      <c r="F28" s="23">
        <v>26005</v>
      </c>
      <c r="G28" s="8">
        <f t="shared" si="4"/>
        <v>53250</v>
      </c>
      <c r="H28" s="4">
        <v>18121</v>
      </c>
      <c r="I28" s="23">
        <v>17364</v>
      </c>
      <c r="J28" s="8">
        <f t="shared" si="5"/>
        <v>35485</v>
      </c>
    </row>
    <row r="29" spans="1:10" ht="21.75" customHeight="1">
      <c r="A29" s="13" t="s">
        <v>4</v>
      </c>
      <c r="B29" s="66">
        <v>9855</v>
      </c>
      <c r="C29" s="23">
        <v>9755</v>
      </c>
      <c r="D29" s="4">
        <f t="shared" si="3"/>
        <v>19610</v>
      </c>
      <c r="E29" s="66">
        <v>28196</v>
      </c>
      <c r="F29" s="23">
        <v>27956</v>
      </c>
      <c r="G29" s="8">
        <f t="shared" si="4"/>
        <v>56152</v>
      </c>
      <c r="H29" s="4">
        <v>21700</v>
      </c>
      <c r="I29" s="23">
        <v>16919</v>
      </c>
      <c r="J29" s="8">
        <f t="shared" si="5"/>
        <v>38619</v>
      </c>
    </row>
    <row r="30" spans="1:10" ht="21.75" customHeight="1">
      <c r="A30" s="13" t="s">
        <v>5</v>
      </c>
      <c r="B30" s="66">
        <v>10875</v>
      </c>
      <c r="C30" s="23">
        <v>9645</v>
      </c>
      <c r="D30" s="4">
        <f t="shared" si="3"/>
        <v>20520</v>
      </c>
      <c r="E30" s="66">
        <v>27562</v>
      </c>
      <c r="F30" s="23">
        <v>26656</v>
      </c>
      <c r="G30" s="8">
        <f t="shared" si="4"/>
        <v>54218</v>
      </c>
      <c r="H30" s="4">
        <v>19240</v>
      </c>
      <c r="I30" s="23">
        <v>18477</v>
      </c>
      <c r="J30" s="8">
        <f t="shared" si="5"/>
        <v>37717</v>
      </c>
    </row>
    <row r="31" spans="1:10" ht="21.75" customHeight="1">
      <c r="A31" s="13" t="s">
        <v>6</v>
      </c>
      <c r="B31" s="66">
        <v>10875</v>
      </c>
      <c r="C31" s="23">
        <v>9534</v>
      </c>
      <c r="D31" s="4">
        <f t="shared" si="3"/>
        <v>20409</v>
      </c>
      <c r="E31" s="66">
        <v>27245</v>
      </c>
      <c r="F31" s="23">
        <v>25680</v>
      </c>
      <c r="G31" s="8">
        <f t="shared" si="4"/>
        <v>52925</v>
      </c>
      <c r="H31" s="4">
        <v>20358</v>
      </c>
      <c r="I31" s="23">
        <v>18699</v>
      </c>
      <c r="J31" s="8">
        <f t="shared" si="5"/>
        <v>39057</v>
      </c>
    </row>
    <row r="32" spans="1:10" ht="21.75" customHeight="1">
      <c r="A32" s="13" t="s">
        <v>7</v>
      </c>
      <c r="B32" s="66">
        <v>10081</v>
      </c>
      <c r="C32" s="23">
        <v>9201</v>
      </c>
      <c r="D32" s="4">
        <f t="shared" si="3"/>
        <v>19282</v>
      </c>
      <c r="E32" s="66">
        <v>24711</v>
      </c>
      <c r="F32" s="23">
        <v>24705</v>
      </c>
      <c r="G32" s="8">
        <f t="shared" si="4"/>
        <v>49416</v>
      </c>
      <c r="H32" s="4">
        <v>17450</v>
      </c>
      <c r="I32" s="23">
        <v>17142</v>
      </c>
      <c r="J32" s="8">
        <f t="shared" si="5"/>
        <v>34592</v>
      </c>
    </row>
    <row r="33" spans="1:10" ht="21.75" customHeight="1">
      <c r="A33" s="13" t="s">
        <v>8</v>
      </c>
      <c r="B33" s="66">
        <v>8269</v>
      </c>
      <c r="C33" s="23">
        <v>7649</v>
      </c>
      <c r="D33" s="4">
        <f t="shared" si="3"/>
        <v>15918</v>
      </c>
      <c r="E33" s="66">
        <v>21543</v>
      </c>
      <c r="F33" s="23">
        <v>22755</v>
      </c>
      <c r="G33" s="8">
        <f t="shared" si="4"/>
        <v>44298</v>
      </c>
      <c r="H33" s="4">
        <v>15436</v>
      </c>
      <c r="I33" s="23">
        <v>15583</v>
      </c>
      <c r="J33" s="8">
        <f t="shared" si="5"/>
        <v>31019</v>
      </c>
    </row>
    <row r="34" spans="1:10" ht="21.75" customHeight="1">
      <c r="A34" s="13" t="s">
        <v>9</v>
      </c>
      <c r="B34" s="66">
        <v>7023</v>
      </c>
      <c r="C34" s="23">
        <v>7206</v>
      </c>
      <c r="D34" s="4">
        <f t="shared" si="3"/>
        <v>14229</v>
      </c>
      <c r="E34" s="66">
        <v>18691</v>
      </c>
      <c r="F34" s="23">
        <v>20479</v>
      </c>
      <c r="G34" s="8">
        <f t="shared" si="4"/>
        <v>39170</v>
      </c>
      <c r="H34" s="4">
        <v>13423</v>
      </c>
      <c r="I34" s="23">
        <v>14248</v>
      </c>
      <c r="J34" s="8">
        <f t="shared" si="5"/>
        <v>27671</v>
      </c>
    </row>
    <row r="35" spans="1:10" ht="21.75" customHeight="1">
      <c r="A35" s="13" t="s">
        <v>10</v>
      </c>
      <c r="B35" s="66">
        <v>5437</v>
      </c>
      <c r="C35" s="23">
        <v>5099</v>
      </c>
      <c r="D35" s="4">
        <f t="shared" si="3"/>
        <v>10536</v>
      </c>
      <c r="E35" s="66">
        <v>14890</v>
      </c>
      <c r="F35" s="23">
        <v>16253</v>
      </c>
      <c r="G35" s="8">
        <f t="shared" si="4"/>
        <v>31143</v>
      </c>
      <c r="H35" s="4">
        <v>9620</v>
      </c>
      <c r="I35" s="23">
        <v>11354</v>
      </c>
      <c r="J35" s="8">
        <f t="shared" si="5"/>
        <v>20974</v>
      </c>
    </row>
    <row r="36" spans="1:10" ht="21.75" customHeight="1">
      <c r="A36" s="13" t="s">
        <v>11</v>
      </c>
      <c r="B36" s="66">
        <v>4191</v>
      </c>
      <c r="C36" s="23">
        <v>4323</v>
      </c>
      <c r="D36" s="4">
        <f t="shared" si="3"/>
        <v>8514</v>
      </c>
      <c r="E36" s="66">
        <v>12672</v>
      </c>
      <c r="F36" s="23">
        <v>14628</v>
      </c>
      <c r="G36" s="8">
        <f t="shared" si="4"/>
        <v>27300</v>
      </c>
      <c r="H36" s="4">
        <v>9172</v>
      </c>
      <c r="I36" s="23">
        <v>10241</v>
      </c>
      <c r="J36" s="8">
        <f t="shared" si="5"/>
        <v>19413</v>
      </c>
    </row>
    <row r="37" spans="1:10" ht="21.75" customHeight="1">
      <c r="A37" s="13" t="s">
        <v>12</v>
      </c>
      <c r="B37" s="66">
        <v>2832</v>
      </c>
      <c r="C37" s="23">
        <v>2882</v>
      </c>
      <c r="D37" s="4">
        <f t="shared" si="3"/>
        <v>5714</v>
      </c>
      <c r="E37" s="66">
        <v>12039</v>
      </c>
      <c r="F37" s="23">
        <v>13978</v>
      </c>
      <c r="G37" s="8">
        <f t="shared" si="4"/>
        <v>26017</v>
      </c>
      <c r="H37" s="4">
        <v>8278</v>
      </c>
      <c r="I37" s="23">
        <v>9127</v>
      </c>
      <c r="J37" s="8">
        <f t="shared" si="5"/>
        <v>17405</v>
      </c>
    </row>
    <row r="38" spans="1:10" ht="21.75" customHeight="1">
      <c r="A38" s="13" t="s">
        <v>13</v>
      </c>
      <c r="B38" s="66">
        <v>2605</v>
      </c>
      <c r="C38" s="23">
        <v>2661</v>
      </c>
      <c r="D38" s="4">
        <f t="shared" si="3"/>
        <v>5266</v>
      </c>
      <c r="E38" s="66">
        <v>9821</v>
      </c>
      <c r="F38" s="23">
        <v>11377</v>
      </c>
      <c r="G38" s="8">
        <f t="shared" si="4"/>
        <v>21198</v>
      </c>
      <c r="H38" s="4">
        <v>6040</v>
      </c>
      <c r="I38" s="23">
        <v>7124</v>
      </c>
      <c r="J38" s="8">
        <f t="shared" si="5"/>
        <v>13164</v>
      </c>
    </row>
    <row r="39" spans="1:10" ht="21.75" customHeight="1">
      <c r="A39" s="13" t="s">
        <v>14</v>
      </c>
      <c r="B39" s="66">
        <v>1473</v>
      </c>
      <c r="C39" s="23">
        <v>1885</v>
      </c>
      <c r="D39" s="4">
        <f t="shared" si="3"/>
        <v>3358</v>
      </c>
      <c r="E39" s="66">
        <v>6970</v>
      </c>
      <c r="F39" s="23">
        <v>7802</v>
      </c>
      <c r="G39" s="8">
        <f t="shared" si="4"/>
        <v>14772</v>
      </c>
      <c r="H39" s="4">
        <v>3803</v>
      </c>
      <c r="I39" s="23">
        <v>4452</v>
      </c>
      <c r="J39" s="8">
        <f t="shared" si="5"/>
        <v>8255</v>
      </c>
    </row>
    <row r="40" spans="1:10" ht="21.75" customHeight="1">
      <c r="A40" s="12" t="s">
        <v>15</v>
      </c>
      <c r="B40" s="60">
        <v>1473</v>
      </c>
      <c r="C40" s="24">
        <v>1995</v>
      </c>
      <c r="D40" s="6">
        <f t="shared" si="3"/>
        <v>3468</v>
      </c>
      <c r="E40" s="60">
        <v>6970</v>
      </c>
      <c r="F40" s="24">
        <v>9102</v>
      </c>
      <c r="G40" s="10">
        <f t="shared" si="4"/>
        <v>16072</v>
      </c>
      <c r="H40" s="6">
        <v>3803</v>
      </c>
      <c r="I40" s="24">
        <v>4898</v>
      </c>
      <c r="J40" s="10">
        <f t="shared" si="5"/>
        <v>8701</v>
      </c>
    </row>
    <row r="41" spans="1:10" ht="21.75" customHeight="1">
      <c r="A41" s="21" t="s">
        <v>21</v>
      </c>
      <c r="B41" s="14">
        <f>SUM(B25:B40)</f>
        <v>113276</v>
      </c>
      <c r="C41" s="22">
        <f>SUM(C25:C40)</f>
        <v>110857</v>
      </c>
      <c r="D41" s="15">
        <f t="shared" si="3"/>
        <v>224133</v>
      </c>
      <c r="E41" s="14">
        <f>SUM(E25:E40)</f>
        <v>316806</v>
      </c>
      <c r="F41" s="22">
        <f>SUM(F25:F40)</f>
        <v>325068</v>
      </c>
      <c r="G41" s="16">
        <f t="shared" si="4"/>
        <v>641874</v>
      </c>
      <c r="H41" s="15">
        <f>SUM(H25:H40)</f>
        <v>223715</v>
      </c>
      <c r="I41" s="22">
        <f>SUM(I25:I40)</f>
        <v>222619</v>
      </c>
      <c r="J41" s="16">
        <f t="shared" si="5"/>
        <v>446334</v>
      </c>
    </row>
    <row r="43" ht="21.75" customHeight="1">
      <c r="D43" s="40" t="s">
        <v>103</v>
      </c>
    </row>
    <row r="44" spans="1:7" ht="21.75" customHeight="1">
      <c r="A44" s="41" t="s">
        <v>17</v>
      </c>
      <c r="B44" s="49"/>
      <c r="C44" s="49" t="s">
        <v>110</v>
      </c>
      <c r="D44" s="49"/>
      <c r="E44" s="67"/>
      <c r="F44" s="68" t="s">
        <v>111</v>
      </c>
      <c r="G44" s="69"/>
    </row>
    <row r="45" spans="1:7" ht="21.75" customHeight="1">
      <c r="A45" s="45"/>
      <c r="B45" s="37" t="s">
        <v>19</v>
      </c>
      <c r="C45" s="46" t="s">
        <v>20</v>
      </c>
      <c r="D45" s="37" t="s">
        <v>21</v>
      </c>
      <c r="E45" s="50" t="s">
        <v>19</v>
      </c>
      <c r="F45" s="46" t="s">
        <v>20</v>
      </c>
      <c r="G45" s="47" t="s">
        <v>21</v>
      </c>
    </row>
    <row r="46" spans="1:7" ht="21.75" customHeight="1">
      <c r="A46" s="13" t="s">
        <v>0</v>
      </c>
      <c r="B46" s="4">
        <v>23608</v>
      </c>
      <c r="C46" s="23">
        <v>23532</v>
      </c>
      <c r="D46" s="2">
        <f aca="true" t="shared" si="6" ref="D46:D62">SUM(B46:C46)</f>
        <v>47140</v>
      </c>
      <c r="E46" s="66">
        <f aca="true" t="shared" si="7" ref="E46:F61">B4+E4+H4+B25+E25+H25+B46</f>
        <v>157050</v>
      </c>
      <c r="F46" s="70">
        <f t="shared" si="7"/>
        <v>154450</v>
      </c>
      <c r="G46" s="8">
        <f aca="true" t="shared" si="8" ref="G46:G62">SUM(E46:F46)</f>
        <v>311500</v>
      </c>
    </row>
    <row r="47" spans="1:7" ht="21.75" customHeight="1">
      <c r="A47" s="13" t="s">
        <v>1</v>
      </c>
      <c r="B47" s="4">
        <v>25486</v>
      </c>
      <c r="C47" s="23">
        <v>25648</v>
      </c>
      <c r="D47" s="2">
        <f t="shared" si="6"/>
        <v>51134</v>
      </c>
      <c r="E47" s="66">
        <f t="shared" si="7"/>
        <v>158712</v>
      </c>
      <c r="F47" s="23">
        <f t="shared" si="7"/>
        <v>158053</v>
      </c>
      <c r="G47" s="8">
        <f t="shared" si="8"/>
        <v>316765</v>
      </c>
    </row>
    <row r="48" spans="1:7" ht="21.75" customHeight="1">
      <c r="A48" s="13" t="s">
        <v>2</v>
      </c>
      <c r="B48" s="4">
        <v>24413</v>
      </c>
      <c r="C48" s="23">
        <v>25119</v>
      </c>
      <c r="D48" s="2">
        <f t="shared" si="6"/>
        <v>49532</v>
      </c>
      <c r="E48" s="66">
        <f t="shared" si="7"/>
        <v>156302</v>
      </c>
      <c r="F48" s="23">
        <f t="shared" si="7"/>
        <v>157347</v>
      </c>
      <c r="G48" s="8">
        <f t="shared" si="8"/>
        <v>313649</v>
      </c>
    </row>
    <row r="49" spans="1:7" ht="21.75" customHeight="1">
      <c r="A49" s="13" t="s">
        <v>3</v>
      </c>
      <c r="B49" s="4">
        <v>23608</v>
      </c>
      <c r="C49" s="23">
        <v>22210</v>
      </c>
      <c r="D49" s="2">
        <f t="shared" si="6"/>
        <v>45818</v>
      </c>
      <c r="E49" s="66">
        <f t="shared" si="7"/>
        <v>172774</v>
      </c>
      <c r="F49" s="23">
        <f t="shared" si="7"/>
        <v>166268</v>
      </c>
      <c r="G49" s="8">
        <f t="shared" si="8"/>
        <v>339042</v>
      </c>
    </row>
    <row r="50" spans="1:7" ht="21.75" customHeight="1">
      <c r="A50" s="13" t="s">
        <v>4</v>
      </c>
      <c r="B50" s="4">
        <v>24144</v>
      </c>
      <c r="C50" s="23">
        <v>22475</v>
      </c>
      <c r="D50" s="2">
        <f t="shared" si="6"/>
        <v>46619</v>
      </c>
      <c r="E50" s="66">
        <f t="shared" si="7"/>
        <v>189491</v>
      </c>
      <c r="F50" s="23">
        <f t="shared" si="7"/>
        <v>180154</v>
      </c>
      <c r="G50" s="8">
        <f t="shared" si="8"/>
        <v>369645</v>
      </c>
    </row>
    <row r="51" spans="1:7" ht="21.75" customHeight="1">
      <c r="A51" s="13" t="s">
        <v>5</v>
      </c>
      <c r="B51" s="4">
        <v>24413</v>
      </c>
      <c r="C51" s="23">
        <v>23003</v>
      </c>
      <c r="D51" s="2">
        <f t="shared" si="6"/>
        <v>47416</v>
      </c>
      <c r="E51" s="66">
        <f t="shared" si="7"/>
        <v>192091</v>
      </c>
      <c r="F51" s="23">
        <f t="shared" si="7"/>
        <v>183539</v>
      </c>
      <c r="G51" s="8">
        <f t="shared" si="8"/>
        <v>375630</v>
      </c>
    </row>
    <row r="52" spans="1:7" ht="21.75" customHeight="1">
      <c r="A52" s="13" t="s">
        <v>6</v>
      </c>
      <c r="B52" s="4">
        <v>24413</v>
      </c>
      <c r="C52" s="23">
        <v>22739</v>
      </c>
      <c r="D52" s="2">
        <f t="shared" si="6"/>
        <v>47152</v>
      </c>
      <c r="E52" s="66">
        <f t="shared" si="7"/>
        <v>187706</v>
      </c>
      <c r="F52" s="23">
        <f t="shared" si="7"/>
        <v>175446</v>
      </c>
      <c r="G52" s="8">
        <f t="shared" si="8"/>
        <v>363152</v>
      </c>
    </row>
    <row r="53" spans="1:7" ht="21.75" customHeight="1">
      <c r="A53" s="13" t="s">
        <v>7</v>
      </c>
      <c r="B53" s="4">
        <v>21462</v>
      </c>
      <c r="C53" s="23">
        <v>20359</v>
      </c>
      <c r="D53" s="2">
        <f t="shared" si="6"/>
        <v>41821</v>
      </c>
      <c r="E53" s="66">
        <f t="shared" si="7"/>
        <v>163407</v>
      </c>
      <c r="F53" s="23">
        <f t="shared" si="7"/>
        <v>157512</v>
      </c>
      <c r="G53" s="8">
        <f t="shared" si="8"/>
        <v>320919</v>
      </c>
    </row>
    <row r="54" spans="1:7" ht="21.75" customHeight="1">
      <c r="A54" s="13" t="s">
        <v>8</v>
      </c>
      <c r="B54" s="4">
        <v>18779</v>
      </c>
      <c r="C54" s="23">
        <v>17980</v>
      </c>
      <c r="D54" s="2">
        <f t="shared" si="6"/>
        <v>36759</v>
      </c>
      <c r="E54" s="66">
        <f t="shared" si="7"/>
        <v>140280</v>
      </c>
      <c r="F54" s="23">
        <f t="shared" si="7"/>
        <v>140892</v>
      </c>
      <c r="G54" s="8">
        <f t="shared" si="8"/>
        <v>281172</v>
      </c>
    </row>
    <row r="55" spans="1:7" ht="21.75" customHeight="1">
      <c r="A55" s="13" t="s">
        <v>9</v>
      </c>
      <c r="B55" s="4">
        <v>15828</v>
      </c>
      <c r="C55" s="23">
        <v>15864</v>
      </c>
      <c r="D55" s="2">
        <f t="shared" si="6"/>
        <v>31692</v>
      </c>
      <c r="E55" s="66">
        <f t="shared" si="7"/>
        <v>119714</v>
      </c>
      <c r="F55" s="23">
        <f t="shared" si="7"/>
        <v>123562</v>
      </c>
      <c r="G55" s="8">
        <f t="shared" si="8"/>
        <v>243276</v>
      </c>
    </row>
    <row r="56" spans="1:7" ht="21.75" customHeight="1">
      <c r="A56" s="13" t="s">
        <v>10</v>
      </c>
      <c r="B56" s="4">
        <v>12072</v>
      </c>
      <c r="C56" s="23">
        <v>12427</v>
      </c>
      <c r="D56" s="2">
        <f t="shared" si="6"/>
        <v>24499</v>
      </c>
      <c r="E56" s="66">
        <f t="shared" si="7"/>
        <v>91885</v>
      </c>
      <c r="F56" s="23">
        <f t="shared" si="7"/>
        <v>95814</v>
      </c>
      <c r="G56" s="8">
        <f t="shared" si="8"/>
        <v>187699</v>
      </c>
    </row>
    <row r="57" spans="1:7" ht="21.75" customHeight="1">
      <c r="A57" s="13" t="s">
        <v>11</v>
      </c>
      <c r="B57" s="4">
        <v>9390</v>
      </c>
      <c r="C57" s="23">
        <v>10576</v>
      </c>
      <c r="D57" s="2">
        <f t="shared" si="6"/>
        <v>19966</v>
      </c>
      <c r="E57" s="66">
        <f t="shared" si="7"/>
        <v>75452</v>
      </c>
      <c r="F57" s="23">
        <f t="shared" si="7"/>
        <v>82000</v>
      </c>
      <c r="G57" s="8">
        <f t="shared" si="8"/>
        <v>157452</v>
      </c>
    </row>
    <row r="58" spans="1:7" ht="21.75" customHeight="1">
      <c r="A58" s="13" t="s">
        <v>12</v>
      </c>
      <c r="B58" s="4">
        <v>8585</v>
      </c>
      <c r="C58" s="23">
        <v>8461</v>
      </c>
      <c r="D58" s="2">
        <f t="shared" si="6"/>
        <v>17046</v>
      </c>
      <c r="E58" s="66">
        <f t="shared" si="7"/>
        <v>65729</v>
      </c>
      <c r="F58" s="23">
        <f t="shared" si="7"/>
        <v>70901</v>
      </c>
      <c r="G58" s="8">
        <f t="shared" si="8"/>
        <v>136630</v>
      </c>
    </row>
    <row r="59" spans="1:7" ht="21.75" customHeight="1">
      <c r="A59" s="13" t="s">
        <v>13</v>
      </c>
      <c r="B59" s="4">
        <v>5902</v>
      </c>
      <c r="C59" s="23">
        <v>6610</v>
      </c>
      <c r="D59" s="2">
        <f t="shared" si="6"/>
        <v>12512</v>
      </c>
      <c r="E59" s="66">
        <f t="shared" si="7"/>
        <v>50134</v>
      </c>
      <c r="F59" s="23">
        <f t="shared" si="7"/>
        <v>55482</v>
      </c>
      <c r="G59" s="8">
        <f t="shared" si="8"/>
        <v>105616</v>
      </c>
    </row>
    <row r="60" spans="1:7" ht="21.75" customHeight="1">
      <c r="A60" s="13" t="s">
        <v>14</v>
      </c>
      <c r="B60" s="4">
        <v>3219</v>
      </c>
      <c r="C60" s="23">
        <v>3702</v>
      </c>
      <c r="D60" s="2">
        <f t="shared" si="6"/>
        <v>6921</v>
      </c>
      <c r="E60" s="66">
        <f t="shared" si="7"/>
        <v>31940</v>
      </c>
      <c r="F60" s="23">
        <f t="shared" si="7"/>
        <v>36603</v>
      </c>
      <c r="G60" s="8">
        <f t="shared" si="8"/>
        <v>68543</v>
      </c>
    </row>
    <row r="61" spans="1:7" ht="21.75" customHeight="1">
      <c r="A61" s="12" t="s">
        <v>15</v>
      </c>
      <c r="B61" s="6">
        <v>2951</v>
      </c>
      <c r="C61" s="24">
        <v>3702</v>
      </c>
      <c r="D61" s="7">
        <f t="shared" si="6"/>
        <v>6653</v>
      </c>
      <c r="E61" s="24">
        <f t="shared" si="7"/>
        <v>31160</v>
      </c>
      <c r="F61" s="24">
        <f t="shared" si="7"/>
        <v>41115</v>
      </c>
      <c r="G61" s="10">
        <f t="shared" si="8"/>
        <v>72275</v>
      </c>
    </row>
    <row r="62" spans="1:7" ht="21.75" customHeight="1">
      <c r="A62" s="21" t="s">
        <v>21</v>
      </c>
      <c r="B62" s="15">
        <f>SUM(B46:B61)</f>
        <v>268273</v>
      </c>
      <c r="C62" s="22">
        <f>SUM(C46:C61)</f>
        <v>264407</v>
      </c>
      <c r="D62" s="19">
        <f t="shared" si="6"/>
        <v>532680</v>
      </c>
      <c r="E62" s="22">
        <f>B20+E20+H20+B41+E41+H41+B62</f>
        <v>1983827</v>
      </c>
      <c r="F62" s="22">
        <f>C20+F20+I20+C41+F41+I41+C62</f>
        <v>1979138</v>
      </c>
      <c r="G62" s="16">
        <f t="shared" si="8"/>
        <v>3962965</v>
      </c>
    </row>
    <row r="63" spans="5:7" ht="21.75" customHeight="1">
      <c r="E63" s="3"/>
      <c r="F63" s="3"/>
      <c r="G63" s="3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4"/>
  <sheetViews>
    <sheetView workbookViewId="0" topLeftCell="A1">
      <selection activeCell="C4" sqref="C4"/>
    </sheetView>
  </sheetViews>
  <sheetFormatPr defaultColWidth="9.140625" defaultRowHeight="12.75"/>
  <cols>
    <col min="1" max="7" width="10.7109375" style="0" customWidth="1"/>
    <col min="8" max="8" width="10.7109375" style="71" customWidth="1"/>
    <col min="9" max="20" width="10.7109375" style="0" customWidth="1"/>
    <col min="21" max="21" width="10.7109375" style="3" customWidth="1"/>
    <col min="22" max="23" width="10.7109375" style="1" customWidth="1"/>
    <col min="24" max="24" width="10.7109375" style="3" customWidth="1"/>
  </cols>
  <sheetData>
    <row r="1" spans="1:41" ht="22.5">
      <c r="A1" s="55"/>
      <c r="B1" s="6"/>
      <c r="C1" s="6"/>
      <c r="D1" s="6"/>
      <c r="E1" s="6"/>
      <c r="F1" s="6"/>
      <c r="G1" s="6"/>
      <c r="H1" s="59" t="s">
        <v>112</v>
      </c>
      <c r="I1" s="6"/>
      <c r="J1" s="6"/>
      <c r="K1" s="34"/>
      <c r="L1" s="34"/>
      <c r="M1" s="34"/>
      <c r="N1" s="34"/>
      <c r="O1" s="34"/>
      <c r="P1" s="34"/>
      <c r="Q1" s="34"/>
      <c r="R1" s="34"/>
      <c r="S1" s="34"/>
      <c r="T1" s="34"/>
      <c r="U1" s="58"/>
      <c r="V1" s="33"/>
      <c r="W1" s="33"/>
      <c r="X1" s="58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s="40" customFormat="1" ht="24.75" customHeight="1">
      <c r="A2" s="41" t="s">
        <v>17</v>
      </c>
      <c r="B2" s="50"/>
      <c r="C2" s="51" t="s">
        <v>113</v>
      </c>
      <c r="D2" s="44"/>
      <c r="E2" s="37"/>
      <c r="F2" s="37" t="s">
        <v>114</v>
      </c>
      <c r="G2" s="44"/>
      <c r="H2" s="37"/>
      <c r="I2" s="37" t="s">
        <v>115</v>
      </c>
      <c r="J2" s="44"/>
      <c r="K2" s="38"/>
      <c r="L2" s="38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12" s="40" customFormat="1" ht="21">
      <c r="A3" s="63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8"/>
      <c r="L3" s="38"/>
    </row>
    <row r="4" spans="1:12" ht="21.75" customHeight="1">
      <c r="A4" s="13" t="s">
        <v>0</v>
      </c>
      <c r="B4" s="34">
        <v>29018</v>
      </c>
      <c r="C4" s="23">
        <v>26348</v>
      </c>
      <c r="D4" s="8">
        <f aca="true" t="shared" si="0" ref="D4:D20">SUM(B4:C4)</f>
        <v>55366</v>
      </c>
      <c r="E4" s="4">
        <v>7765</v>
      </c>
      <c r="F4" s="23">
        <v>8090</v>
      </c>
      <c r="G4" s="8">
        <f aca="true" t="shared" si="1" ref="G4:G20">SUM(E4:F4)</f>
        <v>15855</v>
      </c>
      <c r="H4" s="34">
        <v>12099</v>
      </c>
      <c r="I4" s="23">
        <v>12640</v>
      </c>
      <c r="J4" s="8">
        <f aca="true" t="shared" si="2" ref="J4:J20">SUM(H4:I4)</f>
        <v>24739</v>
      </c>
      <c r="K4" s="34"/>
      <c r="L4" s="34"/>
    </row>
    <row r="5" spans="1:12" ht="21.75" customHeight="1">
      <c r="A5" s="13" t="s">
        <v>1</v>
      </c>
      <c r="B5" s="34">
        <v>29405</v>
      </c>
      <c r="C5" s="23">
        <v>28606</v>
      </c>
      <c r="D5" s="8">
        <f t="shared" si="0"/>
        <v>58011</v>
      </c>
      <c r="E5" s="4">
        <v>8305</v>
      </c>
      <c r="F5" s="23">
        <v>8205</v>
      </c>
      <c r="G5" s="8">
        <f t="shared" si="1"/>
        <v>16510</v>
      </c>
      <c r="H5" s="34">
        <v>12781</v>
      </c>
      <c r="I5" s="23">
        <v>12821</v>
      </c>
      <c r="J5" s="8">
        <f t="shared" si="2"/>
        <v>25602</v>
      </c>
      <c r="K5" s="34"/>
      <c r="L5" s="34"/>
    </row>
    <row r="6" spans="1:12" ht="21.75" customHeight="1">
      <c r="A6" s="13" t="s">
        <v>2</v>
      </c>
      <c r="B6" s="34">
        <v>29405</v>
      </c>
      <c r="C6" s="23">
        <v>30112</v>
      </c>
      <c r="D6" s="8">
        <f t="shared" si="0"/>
        <v>59517</v>
      </c>
      <c r="E6" s="4">
        <v>8736</v>
      </c>
      <c r="F6" s="23">
        <v>7396</v>
      </c>
      <c r="G6" s="8">
        <f t="shared" si="1"/>
        <v>16132</v>
      </c>
      <c r="H6" s="34">
        <v>13803</v>
      </c>
      <c r="I6" s="23">
        <v>12821</v>
      </c>
      <c r="J6" s="8">
        <f t="shared" si="2"/>
        <v>26624</v>
      </c>
      <c r="K6" s="34"/>
      <c r="L6" s="34"/>
    </row>
    <row r="7" spans="1:12" ht="21.75" customHeight="1">
      <c r="A7" s="13" t="s">
        <v>3</v>
      </c>
      <c r="B7" s="34">
        <v>33661</v>
      </c>
      <c r="C7" s="23">
        <v>31241</v>
      </c>
      <c r="D7" s="8">
        <f t="shared" si="0"/>
        <v>64902</v>
      </c>
      <c r="E7" s="4">
        <v>8197</v>
      </c>
      <c r="F7" s="23">
        <v>7281</v>
      </c>
      <c r="G7" s="8">
        <f t="shared" si="1"/>
        <v>15478</v>
      </c>
      <c r="H7" s="34">
        <v>13974</v>
      </c>
      <c r="I7" s="23">
        <v>13363</v>
      </c>
      <c r="J7" s="8">
        <f t="shared" si="2"/>
        <v>27337</v>
      </c>
      <c r="K7" s="34"/>
      <c r="L7" s="34"/>
    </row>
    <row r="8" spans="1:12" ht="21.75" customHeight="1">
      <c r="A8" s="13" t="s">
        <v>4</v>
      </c>
      <c r="B8" s="34">
        <v>41399</v>
      </c>
      <c r="C8" s="23">
        <v>33123</v>
      </c>
      <c r="D8" s="8">
        <f t="shared" si="0"/>
        <v>74522</v>
      </c>
      <c r="E8" s="4">
        <v>7334</v>
      </c>
      <c r="F8" s="23">
        <v>7859</v>
      </c>
      <c r="G8" s="8">
        <f t="shared" si="1"/>
        <v>15193</v>
      </c>
      <c r="H8" s="34">
        <v>13462</v>
      </c>
      <c r="I8" s="23">
        <v>13363</v>
      </c>
      <c r="J8" s="8">
        <f t="shared" si="2"/>
        <v>26825</v>
      </c>
      <c r="K8" s="34"/>
      <c r="L8" s="34"/>
    </row>
    <row r="9" spans="1:12" ht="21.75" customHeight="1">
      <c r="A9" s="13" t="s">
        <v>5</v>
      </c>
      <c r="B9" s="34">
        <v>34821</v>
      </c>
      <c r="C9" s="23">
        <v>31617</v>
      </c>
      <c r="D9" s="8">
        <f t="shared" si="0"/>
        <v>66438</v>
      </c>
      <c r="E9" s="4">
        <v>8305</v>
      </c>
      <c r="F9" s="23">
        <v>7512</v>
      </c>
      <c r="G9" s="8">
        <f t="shared" si="1"/>
        <v>15817</v>
      </c>
      <c r="H9" s="34">
        <v>14315</v>
      </c>
      <c r="I9" s="23">
        <v>13182</v>
      </c>
      <c r="J9" s="8">
        <f t="shared" si="2"/>
        <v>27497</v>
      </c>
      <c r="K9" s="34"/>
      <c r="L9" s="34"/>
    </row>
    <row r="10" spans="1:12" ht="21.75" customHeight="1">
      <c r="A10" s="13" t="s">
        <v>6</v>
      </c>
      <c r="B10" s="34">
        <v>33661</v>
      </c>
      <c r="C10" s="23">
        <v>28983</v>
      </c>
      <c r="D10" s="8">
        <f t="shared" si="0"/>
        <v>62644</v>
      </c>
      <c r="E10" s="4">
        <v>8305</v>
      </c>
      <c r="F10" s="23">
        <v>7974</v>
      </c>
      <c r="G10" s="8">
        <f t="shared" si="1"/>
        <v>16279</v>
      </c>
      <c r="H10" s="34">
        <v>14144</v>
      </c>
      <c r="I10" s="23">
        <v>13724</v>
      </c>
      <c r="J10" s="8">
        <f t="shared" si="2"/>
        <v>27868</v>
      </c>
      <c r="K10" s="34"/>
      <c r="L10" s="34"/>
    </row>
    <row r="11" spans="1:12" ht="21.75" customHeight="1">
      <c r="A11" s="13" t="s">
        <v>7</v>
      </c>
      <c r="B11" s="34">
        <v>29405</v>
      </c>
      <c r="C11" s="23">
        <v>29359</v>
      </c>
      <c r="D11" s="8">
        <f t="shared" si="0"/>
        <v>58764</v>
      </c>
      <c r="E11" s="4">
        <v>8520</v>
      </c>
      <c r="F11" s="23">
        <v>9361</v>
      </c>
      <c r="G11" s="8">
        <f t="shared" si="1"/>
        <v>17881</v>
      </c>
      <c r="H11" s="34">
        <v>13974</v>
      </c>
      <c r="I11" s="23">
        <v>14807</v>
      </c>
      <c r="J11" s="8">
        <f t="shared" si="2"/>
        <v>28781</v>
      </c>
      <c r="K11" s="34"/>
      <c r="L11" s="34"/>
    </row>
    <row r="12" spans="1:12" ht="21.75" customHeight="1">
      <c r="A12" s="13" t="s">
        <v>8</v>
      </c>
      <c r="B12" s="34">
        <v>27857</v>
      </c>
      <c r="C12" s="23">
        <v>29359</v>
      </c>
      <c r="D12" s="8">
        <f t="shared" si="0"/>
        <v>57216</v>
      </c>
      <c r="E12" s="4">
        <v>8197</v>
      </c>
      <c r="F12" s="23">
        <v>9245</v>
      </c>
      <c r="G12" s="8">
        <f t="shared" si="1"/>
        <v>17442</v>
      </c>
      <c r="H12" s="34">
        <v>12611</v>
      </c>
      <c r="I12" s="23">
        <v>14085</v>
      </c>
      <c r="J12" s="8">
        <f t="shared" si="2"/>
        <v>26696</v>
      </c>
      <c r="K12" s="34"/>
      <c r="L12" s="34"/>
    </row>
    <row r="13" spans="1:12" ht="21.75" customHeight="1">
      <c r="A13" s="13" t="s">
        <v>9</v>
      </c>
      <c r="B13" s="34">
        <v>24762</v>
      </c>
      <c r="C13" s="23">
        <v>25594</v>
      </c>
      <c r="D13" s="8">
        <f t="shared" si="0"/>
        <v>50356</v>
      </c>
      <c r="E13" s="4">
        <v>7442</v>
      </c>
      <c r="F13" s="23">
        <v>8436</v>
      </c>
      <c r="G13" s="8">
        <f t="shared" si="1"/>
        <v>15878</v>
      </c>
      <c r="H13" s="34">
        <v>11588</v>
      </c>
      <c r="I13" s="23">
        <v>13002</v>
      </c>
      <c r="J13" s="8">
        <f t="shared" si="2"/>
        <v>24590</v>
      </c>
      <c r="K13" s="34"/>
      <c r="L13" s="34"/>
    </row>
    <row r="14" spans="1:12" ht="21.75" customHeight="1">
      <c r="A14" s="13" t="s">
        <v>10</v>
      </c>
      <c r="B14" s="34">
        <v>17797</v>
      </c>
      <c r="C14" s="23">
        <v>19196</v>
      </c>
      <c r="D14" s="8">
        <f t="shared" si="0"/>
        <v>36993</v>
      </c>
      <c r="E14" s="4">
        <v>6255</v>
      </c>
      <c r="F14" s="23">
        <v>7165</v>
      </c>
      <c r="G14" s="8">
        <f t="shared" si="1"/>
        <v>13420</v>
      </c>
      <c r="H14" s="34">
        <v>9202</v>
      </c>
      <c r="I14" s="23">
        <v>10293</v>
      </c>
      <c r="J14" s="8">
        <f t="shared" si="2"/>
        <v>19495</v>
      </c>
      <c r="K14" s="34"/>
      <c r="L14" s="34"/>
    </row>
    <row r="15" spans="1:12" ht="21.75" customHeight="1">
      <c r="A15" s="13" t="s">
        <v>11</v>
      </c>
      <c r="B15" s="34">
        <v>15476</v>
      </c>
      <c r="C15" s="23">
        <v>16562</v>
      </c>
      <c r="D15" s="8">
        <f t="shared" si="0"/>
        <v>32038</v>
      </c>
      <c r="E15" s="4">
        <v>5285</v>
      </c>
      <c r="F15" s="23">
        <v>6587</v>
      </c>
      <c r="G15" s="8">
        <f t="shared" si="1"/>
        <v>11872</v>
      </c>
      <c r="H15" s="34">
        <v>7328</v>
      </c>
      <c r="I15" s="23">
        <v>8848</v>
      </c>
      <c r="J15" s="8">
        <f t="shared" si="2"/>
        <v>16176</v>
      </c>
      <c r="K15" s="34"/>
      <c r="L15" s="34"/>
    </row>
    <row r="16" spans="1:12" ht="21.75" customHeight="1">
      <c r="A16" s="13" t="s">
        <v>12</v>
      </c>
      <c r="B16" s="34">
        <v>13541</v>
      </c>
      <c r="C16" s="23">
        <v>15432</v>
      </c>
      <c r="D16" s="8">
        <f t="shared" si="0"/>
        <v>28973</v>
      </c>
      <c r="E16" s="4">
        <v>4853</v>
      </c>
      <c r="F16" s="23">
        <v>6010</v>
      </c>
      <c r="G16" s="8">
        <f t="shared" si="1"/>
        <v>10863</v>
      </c>
      <c r="H16" s="34">
        <v>6987</v>
      </c>
      <c r="I16" s="23">
        <v>8487</v>
      </c>
      <c r="J16" s="8">
        <f t="shared" si="2"/>
        <v>15474</v>
      </c>
      <c r="K16" s="34"/>
      <c r="L16" s="34"/>
    </row>
    <row r="17" spans="1:12" ht="21.75" customHeight="1">
      <c r="A17" s="13" t="s">
        <v>13</v>
      </c>
      <c r="B17" s="34">
        <v>11220</v>
      </c>
      <c r="C17" s="23">
        <v>12421</v>
      </c>
      <c r="D17" s="8">
        <f t="shared" si="0"/>
        <v>23641</v>
      </c>
      <c r="E17" s="4">
        <v>4314</v>
      </c>
      <c r="F17" s="23">
        <v>5432</v>
      </c>
      <c r="G17" s="8">
        <f t="shared" si="1"/>
        <v>9746</v>
      </c>
      <c r="H17" s="34">
        <v>6305</v>
      </c>
      <c r="I17" s="23">
        <v>7584</v>
      </c>
      <c r="J17" s="8">
        <f t="shared" si="2"/>
        <v>13889</v>
      </c>
      <c r="K17" s="34"/>
      <c r="L17" s="34"/>
    </row>
    <row r="18" spans="1:12" ht="21.75" customHeight="1">
      <c r="A18" s="13" t="s">
        <v>14</v>
      </c>
      <c r="B18" s="34">
        <v>7351</v>
      </c>
      <c r="C18" s="23">
        <v>8281</v>
      </c>
      <c r="D18" s="8">
        <f t="shared" si="0"/>
        <v>15632</v>
      </c>
      <c r="E18" s="4">
        <v>2912</v>
      </c>
      <c r="F18" s="23">
        <v>3929</v>
      </c>
      <c r="G18" s="8">
        <f t="shared" si="1"/>
        <v>6841</v>
      </c>
      <c r="H18" s="34">
        <v>3919</v>
      </c>
      <c r="I18" s="23">
        <v>5237</v>
      </c>
      <c r="J18" s="8">
        <f t="shared" si="2"/>
        <v>9156</v>
      </c>
      <c r="K18" s="34"/>
      <c r="L18" s="34"/>
    </row>
    <row r="19" spans="1:12" ht="21.75" customHeight="1">
      <c r="A19" s="12" t="s">
        <v>15</v>
      </c>
      <c r="B19" s="6">
        <v>8125</v>
      </c>
      <c r="C19" s="24">
        <v>10163</v>
      </c>
      <c r="D19" s="10">
        <f t="shared" si="0"/>
        <v>18288</v>
      </c>
      <c r="E19" s="6">
        <v>3128</v>
      </c>
      <c r="F19" s="24">
        <v>5085</v>
      </c>
      <c r="G19" s="10">
        <f t="shared" si="1"/>
        <v>8213</v>
      </c>
      <c r="H19" s="6">
        <v>3919</v>
      </c>
      <c r="I19" s="24">
        <v>6320</v>
      </c>
      <c r="J19" s="10">
        <f t="shared" si="2"/>
        <v>10239</v>
      </c>
      <c r="K19" s="34"/>
      <c r="L19" s="34"/>
    </row>
    <row r="20" spans="1:12" ht="21.75" customHeight="1">
      <c r="A20" s="21" t="s">
        <v>21</v>
      </c>
      <c r="B20" s="15">
        <f>SUM(B4:B19)</f>
        <v>386904</v>
      </c>
      <c r="C20" s="22">
        <f>SUM(C4:C19)</f>
        <v>376397</v>
      </c>
      <c r="D20" s="16">
        <f t="shared" si="0"/>
        <v>763301</v>
      </c>
      <c r="E20" s="15">
        <f>SUM(E4:E19)</f>
        <v>107853</v>
      </c>
      <c r="F20" s="22">
        <f>SUM(F4:F19)</f>
        <v>115567</v>
      </c>
      <c r="G20" s="16">
        <f t="shared" si="1"/>
        <v>223420</v>
      </c>
      <c r="H20" s="15">
        <f>SUM(H4:H19)</f>
        <v>170411</v>
      </c>
      <c r="I20" s="22">
        <f>SUM(I4:I19)</f>
        <v>180577</v>
      </c>
      <c r="J20" s="22">
        <f t="shared" si="2"/>
        <v>350988</v>
      </c>
      <c r="K20" s="34"/>
      <c r="L20" s="34"/>
    </row>
    <row r="21" ht="20.25">
      <c r="A21" s="3"/>
    </row>
    <row r="22" spans="1:12" ht="22.5">
      <c r="A22" s="55"/>
      <c r="C22" s="55"/>
      <c r="D22" s="55"/>
      <c r="E22" s="55"/>
      <c r="F22" s="55"/>
      <c r="G22" s="55"/>
      <c r="H22" s="59" t="s">
        <v>112</v>
      </c>
      <c r="I22" s="55"/>
      <c r="J22" s="55"/>
      <c r="K22" s="71"/>
      <c r="L22" s="71"/>
    </row>
    <row r="23" spans="1:10" ht="21">
      <c r="A23" s="41" t="s">
        <v>17</v>
      </c>
      <c r="B23" s="42"/>
      <c r="C23" s="37" t="s">
        <v>116</v>
      </c>
      <c r="D23" s="47"/>
      <c r="E23" s="37"/>
      <c r="F23" s="37" t="s">
        <v>117</v>
      </c>
      <c r="G23" s="47"/>
      <c r="H23" s="37"/>
      <c r="I23" s="37" t="s">
        <v>118</v>
      </c>
      <c r="J23" s="72"/>
    </row>
    <row r="24" spans="1:10" ht="21">
      <c r="A24" s="63"/>
      <c r="B24" s="50" t="s">
        <v>19</v>
      </c>
      <c r="C24" s="46" t="s">
        <v>20</v>
      </c>
      <c r="D24" s="44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4" t="s">
        <v>20</v>
      </c>
      <c r="J24" s="73" t="s">
        <v>21</v>
      </c>
    </row>
    <row r="25" spans="1:10" ht="20.25">
      <c r="A25" s="13" t="s">
        <v>0</v>
      </c>
      <c r="B25" s="66">
        <v>23242</v>
      </c>
      <c r="C25" s="23">
        <v>22579</v>
      </c>
      <c r="D25" s="8">
        <f aca="true" t="shared" si="3" ref="D25:D41">SUM(B25:C25)</f>
        <v>45821</v>
      </c>
      <c r="E25" s="4">
        <v>9742</v>
      </c>
      <c r="F25" s="23">
        <v>10636</v>
      </c>
      <c r="G25" s="8">
        <f aca="true" t="shared" si="4" ref="G25:G41">SUM(E25:F25)</f>
        <v>20378</v>
      </c>
      <c r="H25" s="4">
        <v>35167</v>
      </c>
      <c r="I25" s="8">
        <v>33031</v>
      </c>
      <c r="J25" s="8">
        <f aca="true" t="shared" si="5" ref="J25:J41">SUM(H25:I25)</f>
        <v>68198</v>
      </c>
    </row>
    <row r="26" spans="1:10" ht="20.25">
      <c r="A26" s="13" t="s">
        <v>1</v>
      </c>
      <c r="B26" s="66">
        <v>23547</v>
      </c>
      <c r="C26" s="23">
        <v>23494</v>
      </c>
      <c r="D26" s="8">
        <f t="shared" si="3"/>
        <v>47041</v>
      </c>
      <c r="E26" s="4">
        <v>10235</v>
      </c>
      <c r="F26" s="23">
        <v>10886</v>
      </c>
      <c r="G26" s="8">
        <f t="shared" si="4"/>
        <v>21121</v>
      </c>
      <c r="H26" s="4">
        <v>34329</v>
      </c>
      <c r="I26" s="8">
        <v>32590</v>
      </c>
      <c r="J26" s="8">
        <f t="shared" si="5"/>
        <v>66919</v>
      </c>
    </row>
    <row r="27" spans="1:10" ht="20.25">
      <c r="A27" s="13" t="s">
        <v>2</v>
      </c>
      <c r="B27" s="66">
        <v>24771</v>
      </c>
      <c r="C27" s="23">
        <v>24410</v>
      </c>
      <c r="D27" s="8">
        <f t="shared" si="3"/>
        <v>49181</v>
      </c>
      <c r="E27" s="4">
        <v>10852</v>
      </c>
      <c r="F27" s="23">
        <v>9260</v>
      </c>
      <c r="G27" s="8">
        <f t="shared" si="4"/>
        <v>20112</v>
      </c>
      <c r="H27" s="4">
        <v>33911</v>
      </c>
      <c r="I27" s="8">
        <v>33911</v>
      </c>
      <c r="J27" s="8">
        <f t="shared" si="5"/>
        <v>67822</v>
      </c>
    </row>
    <row r="28" spans="1:10" ht="20.25">
      <c r="A28" s="13" t="s">
        <v>3</v>
      </c>
      <c r="B28" s="66">
        <v>27829</v>
      </c>
      <c r="C28" s="23">
        <v>26546</v>
      </c>
      <c r="D28" s="8">
        <f t="shared" si="3"/>
        <v>54375</v>
      </c>
      <c r="E28" s="4">
        <v>9865</v>
      </c>
      <c r="F28" s="23">
        <v>8133</v>
      </c>
      <c r="G28" s="8">
        <f t="shared" si="4"/>
        <v>17998</v>
      </c>
      <c r="H28" s="4">
        <v>35585</v>
      </c>
      <c r="I28" s="8">
        <v>33471</v>
      </c>
      <c r="J28" s="8">
        <f t="shared" si="5"/>
        <v>69056</v>
      </c>
    </row>
    <row r="29" spans="1:10" ht="20.25">
      <c r="A29" s="13" t="s">
        <v>4</v>
      </c>
      <c r="B29" s="66">
        <v>31804</v>
      </c>
      <c r="C29" s="23">
        <v>27461</v>
      </c>
      <c r="D29" s="8">
        <f t="shared" si="3"/>
        <v>59265</v>
      </c>
      <c r="E29" s="4">
        <v>9496</v>
      </c>
      <c r="F29" s="23">
        <v>7257</v>
      </c>
      <c r="G29" s="8">
        <f t="shared" si="4"/>
        <v>16753</v>
      </c>
      <c r="H29" s="4">
        <v>34748</v>
      </c>
      <c r="I29" s="8">
        <v>36113</v>
      </c>
      <c r="J29" s="8">
        <f t="shared" si="5"/>
        <v>70861</v>
      </c>
    </row>
    <row r="30" spans="1:10" ht="20.25">
      <c r="A30" s="13" t="s">
        <v>5</v>
      </c>
      <c r="B30" s="66">
        <v>29664</v>
      </c>
      <c r="C30" s="23">
        <v>25325</v>
      </c>
      <c r="D30" s="8">
        <f t="shared" si="3"/>
        <v>54989</v>
      </c>
      <c r="E30" s="4">
        <v>9125</v>
      </c>
      <c r="F30" s="23">
        <v>7007</v>
      </c>
      <c r="G30" s="8">
        <f t="shared" si="4"/>
        <v>16132</v>
      </c>
      <c r="H30" s="4">
        <v>37678</v>
      </c>
      <c r="I30" s="8">
        <v>37434</v>
      </c>
      <c r="J30" s="8">
        <f t="shared" si="5"/>
        <v>75112</v>
      </c>
    </row>
    <row r="31" spans="1:10" ht="20.25">
      <c r="A31" s="13" t="s">
        <v>6</v>
      </c>
      <c r="B31" s="66">
        <v>26911</v>
      </c>
      <c r="C31" s="23">
        <v>23800</v>
      </c>
      <c r="D31" s="8">
        <f t="shared" si="3"/>
        <v>50711</v>
      </c>
      <c r="E31" s="4">
        <v>9742</v>
      </c>
      <c r="F31" s="23">
        <v>9009</v>
      </c>
      <c r="G31" s="8">
        <f t="shared" si="4"/>
        <v>18751</v>
      </c>
      <c r="H31" s="4">
        <v>34748</v>
      </c>
      <c r="I31" s="8">
        <v>34791</v>
      </c>
      <c r="J31" s="8">
        <f t="shared" si="5"/>
        <v>69539</v>
      </c>
    </row>
    <row r="32" spans="1:10" ht="20.25">
      <c r="A32" s="13" t="s">
        <v>7</v>
      </c>
      <c r="B32" s="66">
        <v>22936</v>
      </c>
      <c r="C32" s="23">
        <v>23494</v>
      </c>
      <c r="D32" s="8">
        <f t="shared" si="3"/>
        <v>46430</v>
      </c>
      <c r="E32" s="4">
        <v>9742</v>
      </c>
      <c r="F32" s="23">
        <v>10761</v>
      </c>
      <c r="G32" s="8">
        <f t="shared" si="4"/>
        <v>20503</v>
      </c>
      <c r="H32" s="4">
        <v>31399</v>
      </c>
      <c r="I32" s="8">
        <v>34352</v>
      </c>
      <c r="J32" s="8">
        <f t="shared" si="5"/>
        <v>65751</v>
      </c>
    </row>
    <row r="33" spans="1:10" ht="20.25">
      <c r="A33" s="13" t="s">
        <v>8</v>
      </c>
      <c r="B33" s="66">
        <v>21407</v>
      </c>
      <c r="C33" s="23">
        <v>21664</v>
      </c>
      <c r="D33" s="8">
        <f t="shared" si="3"/>
        <v>43071</v>
      </c>
      <c r="E33" s="4">
        <v>8756</v>
      </c>
      <c r="F33" s="23">
        <v>9510</v>
      </c>
      <c r="G33" s="8">
        <f t="shared" si="4"/>
        <v>18266</v>
      </c>
      <c r="H33" s="4">
        <v>29305</v>
      </c>
      <c r="I33" s="8">
        <v>33030</v>
      </c>
      <c r="J33" s="8">
        <f t="shared" si="5"/>
        <v>62335</v>
      </c>
    </row>
    <row r="34" spans="1:10" ht="20.25">
      <c r="A34" s="13" t="s">
        <v>9</v>
      </c>
      <c r="B34" s="66">
        <v>18349</v>
      </c>
      <c r="C34" s="23">
        <v>19833</v>
      </c>
      <c r="D34" s="8">
        <f t="shared" si="3"/>
        <v>38182</v>
      </c>
      <c r="E34" s="4">
        <v>7522</v>
      </c>
      <c r="F34" s="23">
        <v>9009</v>
      </c>
      <c r="G34" s="8">
        <f t="shared" si="4"/>
        <v>16531</v>
      </c>
      <c r="H34" s="4">
        <v>27212</v>
      </c>
      <c r="I34" s="8">
        <v>30388</v>
      </c>
      <c r="J34" s="8">
        <f t="shared" si="5"/>
        <v>57600</v>
      </c>
    </row>
    <row r="35" spans="1:10" ht="20.25">
      <c r="A35" s="13" t="s">
        <v>10</v>
      </c>
      <c r="B35" s="66">
        <v>13762</v>
      </c>
      <c r="C35" s="23">
        <v>14951</v>
      </c>
      <c r="D35" s="8">
        <f t="shared" si="3"/>
        <v>28713</v>
      </c>
      <c r="E35" s="4">
        <v>6659</v>
      </c>
      <c r="F35" s="23">
        <v>7508</v>
      </c>
      <c r="G35" s="8">
        <f t="shared" si="4"/>
        <v>14167</v>
      </c>
      <c r="H35" s="4">
        <v>21351</v>
      </c>
      <c r="I35" s="8">
        <v>23782</v>
      </c>
      <c r="J35" s="8">
        <f t="shared" si="5"/>
        <v>45133</v>
      </c>
    </row>
    <row r="36" spans="1:10" ht="20.25">
      <c r="A36" s="13" t="s">
        <v>11</v>
      </c>
      <c r="B36" s="66">
        <v>11009</v>
      </c>
      <c r="C36" s="23">
        <v>13120</v>
      </c>
      <c r="D36" s="8">
        <f t="shared" si="3"/>
        <v>24129</v>
      </c>
      <c r="E36" s="4">
        <v>6043</v>
      </c>
      <c r="F36" s="23">
        <v>6756</v>
      </c>
      <c r="G36" s="8">
        <f t="shared" si="4"/>
        <v>12799</v>
      </c>
      <c r="H36" s="4">
        <v>16746</v>
      </c>
      <c r="I36" s="8">
        <v>19378</v>
      </c>
      <c r="J36" s="8">
        <f t="shared" si="5"/>
        <v>36124</v>
      </c>
    </row>
    <row r="37" spans="1:10" ht="20.25">
      <c r="A37" s="13" t="s">
        <v>12</v>
      </c>
      <c r="B37" s="66">
        <v>10703</v>
      </c>
      <c r="C37" s="23">
        <v>12510</v>
      </c>
      <c r="D37" s="8">
        <f t="shared" si="3"/>
        <v>23213</v>
      </c>
      <c r="E37" s="4">
        <v>5179</v>
      </c>
      <c r="F37" s="23">
        <v>6257</v>
      </c>
      <c r="G37" s="8">
        <f t="shared" si="4"/>
        <v>11436</v>
      </c>
      <c r="H37" s="4">
        <v>15909</v>
      </c>
      <c r="I37" s="8">
        <v>18938</v>
      </c>
      <c r="J37" s="8">
        <f t="shared" si="5"/>
        <v>34847</v>
      </c>
    </row>
    <row r="38" spans="1:10" ht="20.25">
      <c r="A38" s="13" t="s">
        <v>13</v>
      </c>
      <c r="B38" s="66">
        <v>8563</v>
      </c>
      <c r="C38" s="23">
        <v>10374</v>
      </c>
      <c r="D38" s="8">
        <f t="shared" si="3"/>
        <v>18937</v>
      </c>
      <c r="E38" s="4">
        <v>4439</v>
      </c>
      <c r="F38" s="23">
        <v>5381</v>
      </c>
      <c r="G38" s="8">
        <f t="shared" si="4"/>
        <v>9820</v>
      </c>
      <c r="H38" s="4">
        <v>12978</v>
      </c>
      <c r="I38" s="8">
        <v>15414</v>
      </c>
      <c r="J38" s="8">
        <f t="shared" si="5"/>
        <v>28392</v>
      </c>
    </row>
    <row r="39" spans="1:10" ht="20.25">
      <c r="A39" s="13" t="s">
        <v>14</v>
      </c>
      <c r="B39" s="66">
        <v>5199</v>
      </c>
      <c r="C39" s="23">
        <v>6713</v>
      </c>
      <c r="D39" s="8">
        <f t="shared" si="3"/>
        <v>11912</v>
      </c>
      <c r="E39" s="4">
        <v>2960</v>
      </c>
      <c r="F39" s="23">
        <v>3504</v>
      </c>
      <c r="G39" s="8">
        <f t="shared" si="4"/>
        <v>6464</v>
      </c>
      <c r="H39" s="4">
        <v>8373</v>
      </c>
      <c r="I39" s="8">
        <v>10570</v>
      </c>
      <c r="J39" s="8">
        <f t="shared" si="5"/>
        <v>18943</v>
      </c>
    </row>
    <row r="40" spans="1:10" ht="20.25">
      <c r="A40" s="12" t="s">
        <v>15</v>
      </c>
      <c r="B40" s="60">
        <v>6116</v>
      </c>
      <c r="C40" s="24">
        <v>8848</v>
      </c>
      <c r="D40" s="10">
        <f t="shared" si="3"/>
        <v>14964</v>
      </c>
      <c r="E40" s="6">
        <v>2960</v>
      </c>
      <c r="F40" s="24">
        <v>4254</v>
      </c>
      <c r="G40" s="10">
        <f t="shared" si="4"/>
        <v>7214</v>
      </c>
      <c r="H40" s="6">
        <v>9210</v>
      </c>
      <c r="I40" s="10">
        <v>13212</v>
      </c>
      <c r="J40" s="10">
        <f t="shared" si="5"/>
        <v>22422</v>
      </c>
    </row>
    <row r="41" spans="1:10" ht="20.25">
      <c r="A41" s="21" t="s">
        <v>21</v>
      </c>
      <c r="B41" s="14">
        <f>SUM(B25:B40)</f>
        <v>305812</v>
      </c>
      <c r="C41" s="22">
        <f>SUM(C25:C40)</f>
        <v>305122</v>
      </c>
      <c r="D41" s="16">
        <f t="shared" si="3"/>
        <v>610934</v>
      </c>
      <c r="E41" s="15">
        <f>SUM(E25:E40)</f>
        <v>123317</v>
      </c>
      <c r="F41" s="22">
        <f>SUM(F25:F40)</f>
        <v>125128</v>
      </c>
      <c r="G41" s="16">
        <f t="shared" si="4"/>
        <v>248445</v>
      </c>
      <c r="H41" s="15">
        <f>SUM(H25:H40)</f>
        <v>418649</v>
      </c>
      <c r="I41" s="16">
        <f>SUM(I25:I40)</f>
        <v>440405</v>
      </c>
      <c r="J41" s="16">
        <f t="shared" si="5"/>
        <v>859054</v>
      </c>
    </row>
    <row r="42" spans="8:13" ht="20.25">
      <c r="H42"/>
      <c r="J42" s="3"/>
      <c r="K42" s="1"/>
      <c r="L42" s="1"/>
      <c r="M42" s="3"/>
    </row>
    <row r="45" spans="1:4" ht="20.25">
      <c r="A45" s="55"/>
      <c r="B45" s="55"/>
      <c r="C45" s="55"/>
      <c r="D45" s="55"/>
    </row>
    <row r="46" spans="1:4" ht="21">
      <c r="A46" s="41" t="s">
        <v>17</v>
      </c>
      <c r="B46" s="37"/>
      <c r="C46" s="37" t="s">
        <v>119</v>
      </c>
      <c r="D46" s="72"/>
    </row>
    <row r="47" spans="1:4" ht="21">
      <c r="A47" s="63"/>
      <c r="B47" s="43" t="s">
        <v>19</v>
      </c>
      <c r="C47" s="46" t="s">
        <v>20</v>
      </c>
      <c r="D47" s="73" t="s">
        <v>21</v>
      </c>
    </row>
    <row r="48" spans="1:4" ht="20.25">
      <c r="A48" s="13" t="s">
        <v>0</v>
      </c>
      <c r="B48" s="2">
        <f aca="true" t="shared" si="6" ref="B48:C63">B4+E4+H4+B25+E25+H25</f>
        <v>117033</v>
      </c>
      <c r="C48" s="27">
        <f t="shared" si="6"/>
        <v>113324</v>
      </c>
      <c r="D48" s="23">
        <f aca="true" t="shared" si="7" ref="D48:D64">SUM(B48:C48)</f>
        <v>230357</v>
      </c>
    </row>
    <row r="49" spans="1:4" ht="20.25">
      <c r="A49" s="13" t="s">
        <v>1</v>
      </c>
      <c r="B49" s="2">
        <f t="shared" si="6"/>
        <v>118602</v>
      </c>
      <c r="C49" s="27">
        <f t="shared" si="6"/>
        <v>116602</v>
      </c>
      <c r="D49" s="23">
        <f t="shared" si="7"/>
        <v>235204</v>
      </c>
    </row>
    <row r="50" spans="1:4" ht="20.25">
      <c r="A50" s="13" t="s">
        <v>2</v>
      </c>
      <c r="B50" s="2">
        <f t="shared" si="6"/>
        <v>121478</v>
      </c>
      <c r="C50" s="27">
        <f t="shared" si="6"/>
        <v>117910</v>
      </c>
      <c r="D50" s="23">
        <f t="shared" si="7"/>
        <v>239388</v>
      </c>
    </row>
    <row r="51" spans="1:4" ht="20.25">
      <c r="A51" s="13" t="s">
        <v>3</v>
      </c>
      <c r="B51" s="2">
        <f t="shared" si="6"/>
        <v>129111</v>
      </c>
      <c r="C51" s="27">
        <f t="shared" si="6"/>
        <v>120035</v>
      </c>
      <c r="D51" s="23">
        <f t="shared" si="7"/>
        <v>249146</v>
      </c>
    </row>
    <row r="52" spans="1:4" ht="20.25">
      <c r="A52" s="13" t="s">
        <v>4</v>
      </c>
      <c r="B52" s="2">
        <f t="shared" si="6"/>
        <v>138243</v>
      </c>
      <c r="C52" s="27">
        <f t="shared" si="6"/>
        <v>125176</v>
      </c>
      <c r="D52" s="23">
        <f t="shared" si="7"/>
        <v>263419</v>
      </c>
    </row>
    <row r="53" spans="1:4" ht="20.25">
      <c r="A53" s="13" t="s">
        <v>5</v>
      </c>
      <c r="B53" s="2">
        <f t="shared" si="6"/>
        <v>133908</v>
      </c>
      <c r="C53" s="27">
        <f t="shared" si="6"/>
        <v>122077</v>
      </c>
      <c r="D53" s="23">
        <f t="shared" si="7"/>
        <v>255985</v>
      </c>
    </row>
    <row r="54" spans="1:4" ht="20.25">
      <c r="A54" s="13" t="s">
        <v>6</v>
      </c>
      <c r="B54" s="2">
        <f t="shared" si="6"/>
        <v>127511</v>
      </c>
      <c r="C54" s="27">
        <f t="shared" si="6"/>
        <v>118281</v>
      </c>
      <c r="D54" s="23">
        <f t="shared" si="7"/>
        <v>245792</v>
      </c>
    </row>
    <row r="55" spans="1:4" ht="20.25">
      <c r="A55" s="13" t="s">
        <v>7</v>
      </c>
      <c r="B55" s="2">
        <f t="shared" si="6"/>
        <v>115976</v>
      </c>
      <c r="C55" s="27">
        <f t="shared" si="6"/>
        <v>122134</v>
      </c>
      <c r="D55" s="23">
        <f t="shared" si="7"/>
        <v>238110</v>
      </c>
    </row>
    <row r="56" spans="1:4" ht="20.25">
      <c r="A56" s="13" t="s">
        <v>8</v>
      </c>
      <c r="B56" s="2">
        <f t="shared" si="6"/>
        <v>108133</v>
      </c>
      <c r="C56" s="27">
        <f t="shared" si="6"/>
        <v>116893</v>
      </c>
      <c r="D56" s="23">
        <f t="shared" si="7"/>
        <v>225026</v>
      </c>
    </row>
    <row r="57" spans="1:4" ht="20.25">
      <c r="A57" s="13" t="s">
        <v>9</v>
      </c>
      <c r="B57" s="2">
        <f t="shared" si="6"/>
        <v>96875</v>
      </c>
      <c r="C57" s="27">
        <f t="shared" si="6"/>
        <v>106262</v>
      </c>
      <c r="D57" s="23">
        <f t="shared" si="7"/>
        <v>203137</v>
      </c>
    </row>
    <row r="58" spans="1:4" ht="20.25">
      <c r="A58" s="13" t="s">
        <v>10</v>
      </c>
      <c r="B58" s="2">
        <f t="shared" si="6"/>
        <v>75026</v>
      </c>
      <c r="C58" s="27">
        <f t="shared" si="6"/>
        <v>82895</v>
      </c>
      <c r="D58" s="23">
        <f t="shared" si="7"/>
        <v>157921</v>
      </c>
    </row>
    <row r="59" spans="1:4" ht="20.25">
      <c r="A59" s="13" t="s">
        <v>11</v>
      </c>
      <c r="B59" s="2">
        <f t="shared" si="6"/>
        <v>61887</v>
      </c>
      <c r="C59" s="27">
        <f t="shared" si="6"/>
        <v>71251</v>
      </c>
      <c r="D59" s="23">
        <f t="shared" si="7"/>
        <v>133138</v>
      </c>
    </row>
    <row r="60" spans="1:4" ht="20.25">
      <c r="A60" s="13" t="s">
        <v>12</v>
      </c>
      <c r="B60" s="2">
        <f t="shared" si="6"/>
        <v>57172</v>
      </c>
      <c r="C60" s="27">
        <f t="shared" si="6"/>
        <v>67634</v>
      </c>
      <c r="D60" s="23">
        <f t="shared" si="7"/>
        <v>124806</v>
      </c>
    </row>
    <row r="61" spans="1:4" ht="20.25">
      <c r="A61" s="13" t="s">
        <v>13</v>
      </c>
      <c r="B61" s="2">
        <f t="shared" si="6"/>
        <v>47819</v>
      </c>
      <c r="C61" s="27">
        <f t="shared" si="6"/>
        <v>56606</v>
      </c>
      <c r="D61" s="23">
        <f t="shared" si="7"/>
        <v>104425</v>
      </c>
    </row>
    <row r="62" spans="1:4" ht="20.25">
      <c r="A62" s="13" t="s">
        <v>14</v>
      </c>
      <c r="B62" s="2">
        <f t="shared" si="6"/>
        <v>30714</v>
      </c>
      <c r="C62" s="27">
        <f t="shared" si="6"/>
        <v>38234</v>
      </c>
      <c r="D62" s="23">
        <f t="shared" si="7"/>
        <v>68948</v>
      </c>
    </row>
    <row r="63" spans="1:4" ht="20.25">
      <c r="A63" s="12" t="s">
        <v>15</v>
      </c>
      <c r="B63" s="25">
        <f t="shared" si="6"/>
        <v>33458</v>
      </c>
      <c r="C63" s="28">
        <f t="shared" si="6"/>
        <v>47882</v>
      </c>
      <c r="D63" s="24">
        <f t="shared" si="7"/>
        <v>81340</v>
      </c>
    </row>
    <row r="64" spans="1:4" ht="20.25">
      <c r="A64" s="21" t="s">
        <v>21</v>
      </c>
      <c r="B64" s="26">
        <f>B20+E20+H20+B41+E41+H41</f>
        <v>1512946</v>
      </c>
      <c r="C64" s="29">
        <f>C20+F20+I20+C41+F41+I41</f>
        <v>1543196</v>
      </c>
      <c r="D64" s="22">
        <f t="shared" si="7"/>
        <v>3056142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J61"/>
  <sheetViews>
    <sheetView workbookViewId="0" topLeftCell="A1">
      <selection activeCell="A1" sqref="A1"/>
    </sheetView>
  </sheetViews>
  <sheetFormatPr defaultColWidth="9.140625" defaultRowHeight="21.75" customHeight="1"/>
  <cols>
    <col min="1" max="1" width="10.7109375" style="3" customWidth="1"/>
    <col min="2" max="2" width="10.7109375" style="4" customWidth="1"/>
    <col min="3" max="3" width="10.7109375" style="34" customWidth="1"/>
    <col min="4" max="5" width="10.7109375" style="4" customWidth="1"/>
    <col min="6" max="6" width="10.7109375" style="34" customWidth="1"/>
    <col min="7" max="11" width="10.7109375" style="4" customWidth="1"/>
    <col min="12" max="23" width="10.28125" style="4" customWidth="1"/>
    <col min="24" max="25" width="9.28125" style="4" customWidth="1"/>
    <col min="26" max="88" width="10.7109375" style="4" customWidth="1"/>
    <col min="89" max="16384" width="9.140625" style="1" customWidth="1"/>
  </cols>
  <sheetData>
    <row r="1" spans="1:36" ht="21.75" customHeight="1">
      <c r="A1" s="5"/>
      <c r="B1" s="6"/>
      <c r="C1" s="6"/>
      <c r="D1" s="6"/>
      <c r="E1" s="6"/>
      <c r="F1" s="59" t="s">
        <v>120</v>
      </c>
      <c r="G1" s="6"/>
      <c r="H1" s="6"/>
      <c r="I1" s="6"/>
      <c r="J1" s="6"/>
      <c r="K1" s="34"/>
      <c r="L1" s="34"/>
      <c r="M1" s="34"/>
      <c r="N1" s="3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88" s="40" customFormat="1" ht="24.75" customHeight="1">
      <c r="A2" s="41"/>
      <c r="B2" s="74" t="s">
        <v>121</v>
      </c>
      <c r="C2" s="43"/>
      <c r="D2" s="44"/>
      <c r="E2" s="75" t="s">
        <v>122</v>
      </c>
      <c r="F2" s="43"/>
      <c r="G2" s="44"/>
      <c r="H2" s="75" t="s">
        <v>123</v>
      </c>
      <c r="I2" s="43"/>
      <c r="J2" s="44"/>
      <c r="K2" s="38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</row>
    <row r="3" spans="1:11" s="40" customFormat="1" ht="19.5" customHeight="1">
      <c r="A3" s="45" t="s">
        <v>17</v>
      </c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6" t="s">
        <v>21</v>
      </c>
      <c r="K3" s="38"/>
    </row>
    <row r="4" spans="1:88" ht="21.75" customHeight="1">
      <c r="A4" s="57" t="s">
        <v>0</v>
      </c>
      <c r="B4" s="4">
        <v>179984</v>
      </c>
      <c r="C4" s="23">
        <v>167255</v>
      </c>
      <c r="D4" s="8">
        <f aca="true" t="shared" si="0" ref="D4:D19">SUM(B4:C4)</f>
        <v>347239</v>
      </c>
      <c r="E4" s="4">
        <v>33729</v>
      </c>
      <c r="F4" s="23">
        <v>32442</v>
      </c>
      <c r="G4" s="8">
        <f aca="true" t="shared" si="1" ref="G4:G19">SUM(E4:F4)</f>
        <v>66171</v>
      </c>
      <c r="H4" s="4">
        <v>28008</v>
      </c>
      <c r="I4" s="23">
        <v>27683</v>
      </c>
      <c r="J4" s="23">
        <f aca="true" t="shared" si="2" ref="J4:J19">SUM(H4:I4)</f>
        <v>55691</v>
      </c>
      <c r="K4" s="3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21.75" customHeight="1">
      <c r="A5" s="57" t="s">
        <v>1</v>
      </c>
      <c r="B5" s="4">
        <v>166140</v>
      </c>
      <c r="C5" s="23">
        <v>158452</v>
      </c>
      <c r="D5" s="8">
        <f t="shared" si="0"/>
        <v>324592</v>
      </c>
      <c r="E5" s="4">
        <v>33240</v>
      </c>
      <c r="F5" s="23">
        <v>32442</v>
      </c>
      <c r="G5" s="8">
        <f t="shared" si="1"/>
        <v>65682</v>
      </c>
      <c r="H5" s="4">
        <v>27590</v>
      </c>
      <c r="I5" s="23">
        <v>27683</v>
      </c>
      <c r="J5" s="23">
        <f t="shared" si="2"/>
        <v>55273</v>
      </c>
      <c r="K5" s="3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21.75" customHeight="1">
      <c r="A6" s="57" t="s">
        <v>2</v>
      </c>
      <c r="B6" s="4">
        <v>193830</v>
      </c>
      <c r="C6" s="23">
        <v>196597</v>
      </c>
      <c r="D6" s="8">
        <f t="shared" si="0"/>
        <v>390427</v>
      </c>
      <c r="E6" s="4">
        <v>33240</v>
      </c>
      <c r="F6" s="23">
        <v>34501</v>
      </c>
      <c r="G6" s="8">
        <f t="shared" si="1"/>
        <v>67741</v>
      </c>
      <c r="H6" s="4">
        <v>28426</v>
      </c>
      <c r="I6" s="23">
        <v>29044</v>
      </c>
      <c r="J6" s="23">
        <f t="shared" si="2"/>
        <v>57470</v>
      </c>
      <c r="K6" s="3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21.75" customHeight="1">
      <c r="A7" s="57" t="s">
        <v>3</v>
      </c>
      <c r="B7" s="4">
        <v>243671</v>
      </c>
      <c r="C7" s="23">
        <v>255284</v>
      </c>
      <c r="D7" s="8">
        <f t="shared" si="0"/>
        <v>498955</v>
      </c>
      <c r="E7" s="4">
        <v>39106</v>
      </c>
      <c r="F7" s="23">
        <v>41711</v>
      </c>
      <c r="G7" s="8">
        <f t="shared" si="1"/>
        <v>80817</v>
      </c>
      <c r="H7" s="4">
        <v>30935</v>
      </c>
      <c r="I7" s="23">
        <v>32674</v>
      </c>
      <c r="J7" s="23">
        <f t="shared" si="2"/>
        <v>63609</v>
      </c>
      <c r="K7" s="3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21.75" customHeight="1">
      <c r="A8" s="57" t="s">
        <v>4</v>
      </c>
      <c r="B8" s="4">
        <v>285206</v>
      </c>
      <c r="C8" s="23">
        <v>308101</v>
      </c>
      <c r="D8" s="8">
        <f t="shared" si="0"/>
        <v>593307</v>
      </c>
      <c r="E8" s="4">
        <v>48393</v>
      </c>
      <c r="F8" s="23">
        <v>52525</v>
      </c>
      <c r="G8" s="8">
        <f t="shared" si="1"/>
        <v>100918</v>
      </c>
      <c r="H8" s="4">
        <v>33025</v>
      </c>
      <c r="I8" s="23">
        <v>36305</v>
      </c>
      <c r="J8" s="23">
        <f t="shared" si="2"/>
        <v>69330</v>
      </c>
      <c r="K8" s="3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21.75" customHeight="1">
      <c r="A9" s="57" t="s">
        <v>5</v>
      </c>
      <c r="B9" s="4">
        <v>301820</v>
      </c>
      <c r="C9" s="23">
        <v>337444</v>
      </c>
      <c r="D9" s="8">
        <f t="shared" si="0"/>
        <v>639264</v>
      </c>
      <c r="E9" s="4">
        <v>55725</v>
      </c>
      <c r="F9" s="23">
        <v>60764</v>
      </c>
      <c r="G9" s="8">
        <f t="shared" si="1"/>
        <v>116489</v>
      </c>
      <c r="H9" s="4">
        <v>39713</v>
      </c>
      <c r="I9" s="23">
        <v>45835</v>
      </c>
      <c r="J9" s="23">
        <f t="shared" si="2"/>
        <v>85548</v>
      </c>
      <c r="K9" s="3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21.75" customHeight="1">
      <c r="A10" s="57" t="s">
        <v>6</v>
      </c>
      <c r="B10" s="4">
        <v>296282</v>
      </c>
      <c r="C10" s="23">
        <v>319839</v>
      </c>
      <c r="D10" s="8">
        <f t="shared" si="0"/>
        <v>616121</v>
      </c>
      <c r="E10" s="4">
        <v>56703</v>
      </c>
      <c r="F10" s="23">
        <v>60249</v>
      </c>
      <c r="G10" s="8">
        <f t="shared" si="1"/>
        <v>116952</v>
      </c>
      <c r="H10" s="4">
        <v>46402</v>
      </c>
      <c r="I10" s="23">
        <v>52642</v>
      </c>
      <c r="J10" s="23">
        <f t="shared" si="2"/>
        <v>99044</v>
      </c>
      <c r="K10" s="3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21.75" customHeight="1">
      <c r="A11" s="57" t="s">
        <v>7</v>
      </c>
      <c r="B11" s="4">
        <v>263054</v>
      </c>
      <c r="C11" s="23">
        <v>272890</v>
      </c>
      <c r="D11" s="8">
        <f t="shared" si="0"/>
        <v>535944</v>
      </c>
      <c r="E11" s="4">
        <v>48882</v>
      </c>
      <c r="F11" s="23">
        <v>51495</v>
      </c>
      <c r="G11" s="8">
        <f t="shared" si="1"/>
        <v>100377</v>
      </c>
      <c r="H11" s="4">
        <v>44312</v>
      </c>
      <c r="I11" s="23">
        <v>47196</v>
      </c>
      <c r="J11" s="23">
        <f t="shared" si="2"/>
        <v>91508</v>
      </c>
      <c r="K11" s="3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21.75" customHeight="1">
      <c r="A12" s="57" t="s">
        <v>8</v>
      </c>
      <c r="B12" s="4">
        <v>229826</v>
      </c>
      <c r="C12" s="23">
        <v>237678</v>
      </c>
      <c r="D12" s="8">
        <f t="shared" si="0"/>
        <v>467504</v>
      </c>
      <c r="E12" s="4">
        <v>40572</v>
      </c>
      <c r="F12" s="23">
        <v>40680</v>
      </c>
      <c r="G12" s="8">
        <f t="shared" si="1"/>
        <v>81252</v>
      </c>
      <c r="H12" s="4">
        <v>38459</v>
      </c>
      <c r="I12" s="23">
        <v>39935</v>
      </c>
      <c r="J12" s="23">
        <f t="shared" si="2"/>
        <v>78394</v>
      </c>
      <c r="K12" s="3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21.75" customHeight="1">
      <c r="A13" s="57" t="s">
        <v>9</v>
      </c>
      <c r="B13" s="4">
        <v>182754</v>
      </c>
      <c r="C13" s="23">
        <v>193664</v>
      </c>
      <c r="D13" s="8">
        <f t="shared" si="0"/>
        <v>376418</v>
      </c>
      <c r="E13" s="4">
        <v>31284</v>
      </c>
      <c r="F13" s="23">
        <v>31927</v>
      </c>
      <c r="G13" s="8">
        <f t="shared" si="1"/>
        <v>63211</v>
      </c>
      <c r="H13" s="4">
        <v>29680</v>
      </c>
      <c r="I13" s="23">
        <v>31767</v>
      </c>
      <c r="J13" s="23">
        <f t="shared" si="2"/>
        <v>61447</v>
      </c>
      <c r="K13" s="3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21.75" customHeight="1">
      <c r="A14" s="57" t="s">
        <v>10</v>
      </c>
      <c r="B14" s="4">
        <v>135682</v>
      </c>
      <c r="C14" s="23">
        <v>140846</v>
      </c>
      <c r="D14" s="8">
        <f t="shared" si="0"/>
        <v>276528</v>
      </c>
      <c r="E14" s="4">
        <v>21019</v>
      </c>
      <c r="F14" s="23">
        <v>21628</v>
      </c>
      <c r="G14" s="8">
        <f t="shared" si="1"/>
        <v>42647</v>
      </c>
      <c r="H14" s="4">
        <v>21320</v>
      </c>
      <c r="I14" s="23">
        <v>22690</v>
      </c>
      <c r="J14" s="23">
        <f t="shared" si="2"/>
        <v>44010</v>
      </c>
      <c r="K14" s="3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21.75" customHeight="1">
      <c r="A15" s="57" t="s">
        <v>11</v>
      </c>
      <c r="B15" s="4">
        <v>94146</v>
      </c>
      <c r="C15" s="23">
        <v>102701</v>
      </c>
      <c r="D15" s="8">
        <f t="shared" si="0"/>
        <v>196847</v>
      </c>
      <c r="E15" s="4">
        <v>15153</v>
      </c>
      <c r="F15" s="23">
        <v>15963</v>
      </c>
      <c r="G15" s="8">
        <f t="shared" si="1"/>
        <v>31116</v>
      </c>
      <c r="H15" s="4">
        <v>15885</v>
      </c>
      <c r="I15" s="23">
        <v>17244</v>
      </c>
      <c r="J15" s="23">
        <f t="shared" si="2"/>
        <v>33129</v>
      </c>
      <c r="K15" s="3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21.75" customHeight="1">
      <c r="A16" s="57" t="s">
        <v>12</v>
      </c>
      <c r="B16" s="4">
        <v>77532</v>
      </c>
      <c r="C16" s="23">
        <v>88029</v>
      </c>
      <c r="D16" s="8">
        <f t="shared" si="0"/>
        <v>165561</v>
      </c>
      <c r="E16" s="4">
        <v>12709</v>
      </c>
      <c r="F16" s="23">
        <v>13903</v>
      </c>
      <c r="G16" s="8">
        <f t="shared" si="1"/>
        <v>26612</v>
      </c>
      <c r="H16" s="4">
        <v>12959</v>
      </c>
      <c r="I16" s="23">
        <v>14976</v>
      </c>
      <c r="J16" s="23">
        <f t="shared" si="2"/>
        <v>27935</v>
      </c>
      <c r="K16" s="3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21.75" customHeight="1">
      <c r="A17" s="57" t="s">
        <v>13</v>
      </c>
      <c r="B17" s="4">
        <v>55380</v>
      </c>
      <c r="C17" s="23">
        <v>64555</v>
      </c>
      <c r="D17" s="8">
        <f t="shared" si="0"/>
        <v>119935</v>
      </c>
      <c r="E17" s="4">
        <v>8799</v>
      </c>
      <c r="F17" s="23">
        <v>10299</v>
      </c>
      <c r="G17" s="8">
        <f t="shared" si="1"/>
        <v>19098</v>
      </c>
      <c r="H17" s="4">
        <v>9615</v>
      </c>
      <c r="I17" s="23">
        <v>11345</v>
      </c>
      <c r="J17" s="23">
        <f t="shared" si="2"/>
        <v>20960</v>
      </c>
      <c r="K17" s="3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21.75" customHeight="1">
      <c r="A18" s="57" t="s">
        <v>14</v>
      </c>
      <c r="B18" s="4">
        <v>30459</v>
      </c>
      <c r="C18" s="23">
        <v>41080</v>
      </c>
      <c r="D18" s="8">
        <f t="shared" si="0"/>
        <v>71539</v>
      </c>
      <c r="E18" s="4">
        <v>4888</v>
      </c>
      <c r="F18" s="23">
        <v>6694</v>
      </c>
      <c r="G18" s="8">
        <f t="shared" si="1"/>
        <v>11582</v>
      </c>
      <c r="H18" s="4">
        <v>5852</v>
      </c>
      <c r="I18" s="23">
        <v>7261</v>
      </c>
      <c r="J18" s="23">
        <f t="shared" si="2"/>
        <v>13113</v>
      </c>
      <c r="K18" s="3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21.75" customHeight="1">
      <c r="A19" s="57" t="s">
        <v>15</v>
      </c>
      <c r="B19" s="4">
        <v>33228</v>
      </c>
      <c r="C19" s="23">
        <v>49883</v>
      </c>
      <c r="D19" s="8">
        <f t="shared" si="0"/>
        <v>83111</v>
      </c>
      <c r="E19" s="4">
        <v>5376</v>
      </c>
      <c r="F19" s="23">
        <v>7724</v>
      </c>
      <c r="G19" s="8">
        <f t="shared" si="1"/>
        <v>13100</v>
      </c>
      <c r="H19" s="4">
        <v>5852</v>
      </c>
      <c r="I19" s="23">
        <v>9530</v>
      </c>
      <c r="J19" s="23">
        <f t="shared" si="2"/>
        <v>15382</v>
      </c>
      <c r="K19" s="3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23" ht="21.75" customHeight="1">
      <c r="A20" s="45" t="s">
        <v>21</v>
      </c>
      <c r="B20" s="6">
        <f aca="true" t="shared" si="3" ref="B20:J20">SUM(B4:B19)</f>
        <v>2768994</v>
      </c>
      <c r="C20" s="24">
        <f t="shared" si="3"/>
        <v>2934298</v>
      </c>
      <c r="D20" s="10">
        <f t="shared" si="3"/>
        <v>5703292</v>
      </c>
      <c r="E20" s="6">
        <f t="shared" si="3"/>
        <v>488818</v>
      </c>
      <c r="F20" s="24">
        <f t="shared" si="3"/>
        <v>514947</v>
      </c>
      <c r="G20" s="10">
        <f t="shared" si="3"/>
        <v>1003765</v>
      </c>
      <c r="H20" s="6">
        <f t="shared" si="3"/>
        <v>418033</v>
      </c>
      <c r="I20" s="24">
        <f t="shared" si="3"/>
        <v>453810</v>
      </c>
      <c r="J20" s="24">
        <f t="shared" si="3"/>
        <v>871843</v>
      </c>
      <c r="K20" s="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.75" customHeight="1">
      <c r="A21" s="76"/>
      <c r="B21" s="34"/>
      <c r="D21" s="34"/>
      <c r="E21" s="34"/>
      <c r="G21" s="34"/>
      <c r="H21" s="34"/>
      <c r="I21" s="34"/>
      <c r="J21" s="34"/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10" ht="21.75" customHeight="1">
      <c r="A22" s="41"/>
      <c r="B22" s="74" t="s">
        <v>124</v>
      </c>
      <c r="C22" s="43"/>
      <c r="D22" s="44"/>
      <c r="E22" s="75" t="s">
        <v>125</v>
      </c>
      <c r="F22" s="43"/>
      <c r="G22" s="44"/>
      <c r="H22" s="75" t="s">
        <v>126</v>
      </c>
      <c r="I22" s="43"/>
      <c r="J22" s="44"/>
    </row>
    <row r="23" spans="1:10" ht="21.75" customHeight="1">
      <c r="A23" s="45" t="s">
        <v>17</v>
      </c>
      <c r="B23" s="50" t="s">
        <v>19</v>
      </c>
      <c r="C23" s="46" t="s">
        <v>20</v>
      </c>
      <c r="D23" s="47" t="s">
        <v>21</v>
      </c>
      <c r="E23" s="37" t="s">
        <v>19</v>
      </c>
      <c r="F23" s="46" t="s">
        <v>20</v>
      </c>
      <c r="G23" s="44" t="s">
        <v>21</v>
      </c>
      <c r="H23" s="37" t="s">
        <v>19</v>
      </c>
      <c r="I23" s="46" t="s">
        <v>20</v>
      </c>
      <c r="J23" s="47" t="s">
        <v>21</v>
      </c>
    </row>
    <row r="24" spans="1:10" ht="21.75" customHeight="1">
      <c r="A24" s="57" t="s">
        <v>0</v>
      </c>
      <c r="B24" s="66">
        <v>24669</v>
      </c>
      <c r="C24" s="23">
        <v>25000</v>
      </c>
      <c r="D24" s="8">
        <f aca="true" t="shared" si="4" ref="D24:D39">SUM(B24:C24)</f>
        <v>49669</v>
      </c>
      <c r="E24" s="4">
        <v>26570</v>
      </c>
      <c r="F24" s="23">
        <v>24246</v>
      </c>
      <c r="G24" s="8">
        <f aca="true" t="shared" si="5" ref="G24:G39">SUM(E24:F24)</f>
        <v>50816</v>
      </c>
      <c r="H24" s="4">
        <v>10362</v>
      </c>
      <c r="I24" s="23">
        <v>10757</v>
      </c>
      <c r="J24" s="8">
        <f aca="true" t="shared" si="6" ref="J24:J39">SUM(H24:I24)</f>
        <v>21119</v>
      </c>
    </row>
    <row r="25" spans="1:10" ht="21.75" customHeight="1">
      <c r="A25" s="57" t="s">
        <v>1</v>
      </c>
      <c r="B25" s="66">
        <v>24020</v>
      </c>
      <c r="C25" s="23">
        <v>24657</v>
      </c>
      <c r="D25" s="8">
        <f t="shared" si="4"/>
        <v>48677</v>
      </c>
      <c r="E25" s="4">
        <v>28365</v>
      </c>
      <c r="F25" s="23">
        <v>27655</v>
      </c>
      <c r="G25" s="8">
        <f t="shared" si="5"/>
        <v>56020</v>
      </c>
      <c r="H25" s="4">
        <v>11622</v>
      </c>
      <c r="I25" s="23">
        <v>11055</v>
      </c>
      <c r="J25" s="8">
        <f t="shared" si="6"/>
        <v>22677</v>
      </c>
    </row>
    <row r="26" spans="1:10" ht="21.75" customHeight="1">
      <c r="A26" s="57" t="s">
        <v>2</v>
      </c>
      <c r="B26" s="66">
        <v>23696</v>
      </c>
      <c r="C26" s="23">
        <v>23972</v>
      </c>
      <c r="D26" s="8">
        <f t="shared" si="4"/>
        <v>47668</v>
      </c>
      <c r="E26" s="4">
        <v>29801</v>
      </c>
      <c r="F26" s="23">
        <v>29171</v>
      </c>
      <c r="G26" s="8">
        <f t="shared" si="5"/>
        <v>58972</v>
      </c>
      <c r="H26" s="4">
        <v>12883</v>
      </c>
      <c r="I26" s="23">
        <v>10757</v>
      </c>
      <c r="J26" s="8">
        <f t="shared" si="6"/>
        <v>23640</v>
      </c>
    </row>
    <row r="27" spans="1:10" ht="21.75" customHeight="1">
      <c r="A27" s="57" t="s">
        <v>3</v>
      </c>
      <c r="B27" s="66">
        <v>25968</v>
      </c>
      <c r="C27" s="23">
        <v>26712</v>
      </c>
      <c r="D27" s="8">
        <f t="shared" si="4"/>
        <v>52680</v>
      </c>
      <c r="E27" s="4">
        <v>31238</v>
      </c>
      <c r="F27" s="23">
        <v>29550</v>
      </c>
      <c r="G27" s="8">
        <f t="shared" si="5"/>
        <v>60788</v>
      </c>
      <c r="H27" s="4">
        <v>11202</v>
      </c>
      <c r="I27" s="23">
        <v>9412</v>
      </c>
      <c r="J27" s="8">
        <f t="shared" si="6"/>
        <v>20614</v>
      </c>
    </row>
    <row r="28" spans="1:10" ht="21.75" customHeight="1">
      <c r="A28" s="57" t="s">
        <v>4</v>
      </c>
      <c r="B28" s="66">
        <v>29863</v>
      </c>
      <c r="C28" s="23">
        <v>34246</v>
      </c>
      <c r="D28" s="8">
        <f t="shared" si="4"/>
        <v>64109</v>
      </c>
      <c r="E28" s="4">
        <v>30879</v>
      </c>
      <c r="F28" s="23">
        <v>29550</v>
      </c>
      <c r="G28" s="8">
        <f t="shared" si="5"/>
        <v>60429</v>
      </c>
      <c r="H28" s="4">
        <v>9942</v>
      </c>
      <c r="I28" s="23">
        <v>10009</v>
      </c>
      <c r="J28" s="8">
        <f t="shared" si="6"/>
        <v>19951</v>
      </c>
    </row>
    <row r="29" spans="1:10" ht="21.75" customHeight="1">
      <c r="A29" s="57" t="s">
        <v>5</v>
      </c>
      <c r="B29" s="66">
        <v>33758</v>
      </c>
      <c r="C29" s="23">
        <v>36986</v>
      </c>
      <c r="D29" s="8">
        <f t="shared" si="4"/>
        <v>70744</v>
      </c>
      <c r="E29" s="4">
        <v>29801</v>
      </c>
      <c r="F29" s="23">
        <v>27277</v>
      </c>
      <c r="G29" s="8">
        <f t="shared" si="5"/>
        <v>57078</v>
      </c>
      <c r="H29" s="4">
        <v>11062</v>
      </c>
      <c r="I29" s="23">
        <v>9711</v>
      </c>
      <c r="J29" s="8">
        <f t="shared" si="6"/>
        <v>20773</v>
      </c>
    </row>
    <row r="30" spans="1:10" ht="21.75" customHeight="1">
      <c r="A30" s="57" t="s">
        <v>6</v>
      </c>
      <c r="B30" s="66">
        <v>35057</v>
      </c>
      <c r="C30" s="23">
        <v>36986</v>
      </c>
      <c r="D30" s="8">
        <f t="shared" si="4"/>
        <v>72043</v>
      </c>
      <c r="E30" s="4">
        <v>27647</v>
      </c>
      <c r="F30" s="23">
        <v>25761</v>
      </c>
      <c r="G30" s="8">
        <f t="shared" si="5"/>
        <v>53408</v>
      </c>
      <c r="H30" s="4">
        <v>10782</v>
      </c>
      <c r="I30" s="23">
        <v>9860</v>
      </c>
      <c r="J30" s="8">
        <f t="shared" si="6"/>
        <v>20642</v>
      </c>
    </row>
    <row r="31" spans="1:10" ht="21.75" customHeight="1">
      <c r="A31" s="57" t="s">
        <v>7</v>
      </c>
      <c r="B31" s="66">
        <v>32460</v>
      </c>
      <c r="C31" s="23">
        <v>32877</v>
      </c>
      <c r="D31" s="8">
        <f t="shared" si="4"/>
        <v>65337</v>
      </c>
      <c r="E31" s="4">
        <v>25493</v>
      </c>
      <c r="F31" s="23">
        <v>26897</v>
      </c>
      <c r="G31" s="8">
        <f t="shared" si="5"/>
        <v>52390</v>
      </c>
      <c r="H31" s="4">
        <v>10642</v>
      </c>
      <c r="I31" s="23">
        <v>11354</v>
      </c>
      <c r="J31" s="8">
        <f t="shared" si="6"/>
        <v>21996</v>
      </c>
    </row>
    <row r="32" spans="1:10" ht="21.75" customHeight="1">
      <c r="A32" s="57" t="s">
        <v>8</v>
      </c>
      <c r="B32" s="66">
        <v>25968</v>
      </c>
      <c r="C32" s="23">
        <v>25342</v>
      </c>
      <c r="D32" s="8">
        <f t="shared" si="4"/>
        <v>51310</v>
      </c>
      <c r="E32" s="4">
        <v>23697</v>
      </c>
      <c r="F32" s="23">
        <v>26140</v>
      </c>
      <c r="G32" s="8">
        <f t="shared" si="5"/>
        <v>49837</v>
      </c>
      <c r="H32" s="4">
        <v>9382</v>
      </c>
      <c r="I32" s="23">
        <v>11055</v>
      </c>
      <c r="J32" s="8">
        <f t="shared" si="6"/>
        <v>20437</v>
      </c>
    </row>
    <row r="33" spans="1:10" ht="21.75" customHeight="1">
      <c r="A33" s="57" t="s">
        <v>9</v>
      </c>
      <c r="B33" s="66">
        <v>20125</v>
      </c>
      <c r="C33" s="23">
        <v>20890</v>
      </c>
      <c r="D33" s="8">
        <f t="shared" si="4"/>
        <v>41015</v>
      </c>
      <c r="E33" s="4">
        <v>22620</v>
      </c>
      <c r="F33" s="23">
        <v>25761</v>
      </c>
      <c r="G33" s="8">
        <f t="shared" si="5"/>
        <v>48381</v>
      </c>
      <c r="H33" s="4">
        <v>8962</v>
      </c>
      <c r="I33" s="23">
        <v>10607</v>
      </c>
      <c r="J33" s="8">
        <f t="shared" si="6"/>
        <v>19569</v>
      </c>
    </row>
    <row r="34" spans="1:10" ht="21.75" customHeight="1">
      <c r="A34" s="57" t="s">
        <v>10</v>
      </c>
      <c r="B34" s="66">
        <v>14282</v>
      </c>
      <c r="C34" s="23">
        <v>14726</v>
      </c>
      <c r="D34" s="8">
        <f t="shared" si="4"/>
        <v>29008</v>
      </c>
      <c r="E34" s="4">
        <v>17953</v>
      </c>
      <c r="F34" s="23">
        <v>21215</v>
      </c>
      <c r="G34" s="8">
        <f t="shared" si="5"/>
        <v>39168</v>
      </c>
      <c r="H34" s="4">
        <v>7562</v>
      </c>
      <c r="I34" s="23">
        <v>9113</v>
      </c>
      <c r="J34" s="8">
        <f t="shared" si="6"/>
        <v>16675</v>
      </c>
    </row>
    <row r="35" spans="1:10" ht="21.75" customHeight="1">
      <c r="A35" s="57" t="s">
        <v>11</v>
      </c>
      <c r="B35" s="66">
        <v>10711</v>
      </c>
      <c r="C35" s="23">
        <v>11301</v>
      </c>
      <c r="D35" s="8">
        <f t="shared" si="4"/>
        <v>22012</v>
      </c>
      <c r="E35" s="4">
        <v>15080</v>
      </c>
      <c r="F35" s="23">
        <v>19321</v>
      </c>
      <c r="G35" s="8">
        <f t="shared" si="5"/>
        <v>34401</v>
      </c>
      <c r="H35" s="4">
        <v>6301</v>
      </c>
      <c r="I35" s="23">
        <v>8067</v>
      </c>
      <c r="J35" s="8">
        <f t="shared" si="6"/>
        <v>14368</v>
      </c>
    </row>
    <row r="36" spans="1:10" ht="21.75" customHeight="1">
      <c r="A36" s="57" t="s">
        <v>12</v>
      </c>
      <c r="B36" s="66">
        <v>8764</v>
      </c>
      <c r="C36" s="23">
        <v>9589</v>
      </c>
      <c r="D36" s="8">
        <f t="shared" si="4"/>
        <v>18353</v>
      </c>
      <c r="E36" s="4">
        <v>16157</v>
      </c>
      <c r="F36" s="23">
        <v>20078</v>
      </c>
      <c r="G36" s="8">
        <f t="shared" si="5"/>
        <v>36235</v>
      </c>
      <c r="H36" s="4">
        <v>6021</v>
      </c>
      <c r="I36" s="23">
        <v>7918</v>
      </c>
      <c r="J36" s="8">
        <f t="shared" si="6"/>
        <v>13939</v>
      </c>
    </row>
    <row r="37" spans="1:10" ht="21.75" customHeight="1">
      <c r="A37" s="57" t="s">
        <v>13</v>
      </c>
      <c r="B37" s="66">
        <v>6817</v>
      </c>
      <c r="C37" s="23">
        <v>7534</v>
      </c>
      <c r="D37" s="8">
        <f t="shared" si="4"/>
        <v>14351</v>
      </c>
      <c r="E37" s="4">
        <v>13644</v>
      </c>
      <c r="F37" s="23">
        <v>17048</v>
      </c>
      <c r="G37" s="8">
        <f t="shared" si="5"/>
        <v>30692</v>
      </c>
      <c r="H37" s="4">
        <v>5601</v>
      </c>
      <c r="I37" s="23">
        <v>7470</v>
      </c>
      <c r="J37" s="8">
        <f t="shared" si="6"/>
        <v>13071</v>
      </c>
    </row>
    <row r="38" spans="1:10" ht="21.75" customHeight="1">
      <c r="A38" s="57" t="s">
        <v>14</v>
      </c>
      <c r="B38" s="66">
        <v>4220</v>
      </c>
      <c r="C38" s="23">
        <v>5137</v>
      </c>
      <c r="D38" s="8">
        <f t="shared" si="4"/>
        <v>9357</v>
      </c>
      <c r="E38" s="4">
        <v>9335</v>
      </c>
      <c r="F38" s="23">
        <v>12502</v>
      </c>
      <c r="G38" s="8">
        <f t="shared" si="5"/>
        <v>21837</v>
      </c>
      <c r="H38" s="4">
        <v>3781</v>
      </c>
      <c r="I38" s="23">
        <v>5378</v>
      </c>
      <c r="J38" s="8">
        <f t="shared" si="6"/>
        <v>9159</v>
      </c>
    </row>
    <row r="39" spans="1:10" ht="21.75" customHeight="1">
      <c r="A39" s="57" t="s">
        <v>15</v>
      </c>
      <c r="B39" s="66">
        <v>4220</v>
      </c>
      <c r="C39" s="23">
        <v>6507</v>
      </c>
      <c r="D39" s="8">
        <f t="shared" si="4"/>
        <v>10727</v>
      </c>
      <c r="E39" s="4">
        <v>10772</v>
      </c>
      <c r="F39" s="23">
        <v>16669</v>
      </c>
      <c r="G39" s="8">
        <f t="shared" si="5"/>
        <v>27441</v>
      </c>
      <c r="H39" s="4">
        <v>3921</v>
      </c>
      <c r="I39" s="23">
        <v>6872</v>
      </c>
      <c r="J39" s="8">
        <f t="shared" si="6"/>
        <v>10793</v>
      </c>
    </row>
    <row r="40" spans="1:10" ht="21.75" customHeight="1">
      <c r="A40" s="45" t="s">
        <v>21</v>
      </c>
      <c r="B40" s="60">
        <f>SUM(B24:B39)</f>
        <v>324598</v>
      </c>
      <c r="C40" s="24">
        <f>SUM(C24:C39)</f>
        <v>342462</v>
      </c>
      <c r="D40" s="24">
        <f>SUM(D24:D39)</f>
        <v>667060</v>
      </c>
      <c r="E40" s="6">
        <f aca="true" t="shared" si="7" ref="E40:J40">SUM(E24:E39)</f>
        <v>359052</v>
      </c>
      <c r="F40" s="24">
        <f t="shared" si="7"/>
        <v>378841</v>
      </c>
      <c r="G40" s="10">
        <f t="shared" si="7"/>
        <v>737893</v>
      </c>
      <c r="H40" s="6">
        <f t="shared" si="7"/>
        <v>140028</v>
      </c>
      <c r="I40" s="24">
        <f t="shared" si="7"/>
        <v>149395</v>
      </c>
      <c r="J40" s="10">
        <f t="shared" si="7"/>
        <v>289423</v>
      </c>
    </row>
    <row r="41" spans="1:10" ht="21.75" customHeight="1">
      <c r="A41" s="76"/>
      <c r="B41" s="34"/>
      <c r="D41" s="34"/>
      <c r="G41" s="34"/>
      <c r="I41" s="34"/>
      <c r="J41" s="34"/>
    </row>
    <row r="42" spans="1:10" ht="21.75" customHeight="1">
      <c r="A42" s="76"/>
      <c r="B42" s="34"/>
      <c r="D42" s="34"/>
      <c r="G42" s="34"/>
      <c r="I42" s="34"/>
      <c r="J42" s="34"/>
    </row>
    <row r="43" spans="1:4" ht="21.75" customHeight="1">
      <c r="A43" s="41"/>
      <c r="B43" s="75" t="s">
        <v>127</v>
      </c>
      <c r="C43" s="43"/>
      <c r="D43" s="44"/>
    </row>
    <row r="44" spans="1:4" ht="21.75" customHeight="1">
      <c r="A44" s="45" t="s">
        <v>17</v>
      </c>
      <c r="B44" s="37" t="s">
        <v>19</v>
      </c>
      <c r="C44" s="46" t="s">
        <v>20</v>
      </c>
      <c r="D44" s="44" t="s">
        <v>21</v>
      </c>
    </row>
    <row r="45" spans="1:4" ht="21.75" customHeight="1">
      <c r="A45" s="57" t="s">
        <v>0</v>
      </c>
      <c r="B45" s="34">
        <f aca="true" t="shared" si="8" ref="B45:C60">B4+E4+H4+B24+E24+H24</f>
        <v>303322</v>
      </c>
      <c r="C45" s="70">
        <f t="shared" si="8"/>
        <v>287383</v>
      </c>
      <c r="D45" s="8">
        <f aca="true" t="shared" si="9" ref="D45:D61">SUM(J24,G24,D24,J4,G4,D4)</f>
        <v>590705</v>
      </c>
    </row>
    <row r="46" spans="1:4" ht="21.75" customHeight="1">
      <c r="A46" s="57" t="s">
        <v>1</v>
      </c>
      <c r="B46" s="34">
        <f t="shared" si="8"/>
        <v>290977</v>
      </c>
      <c r="C46" s="23">
        <f t="shared" si="8"/>
        <v>281944</v>
      </c>
      <c r="D46" s="8">
        <f t="shared" si="9"/>
        <v>572921</v>
      </c>
    </row>
    <row r="47" spans="1:4" ht="21.75" customHeight="1">
      <c r="A47" s="57" t="s">
        <v>2</v>
      </c>
      <c r="B47" s="34">
        <f t="shared" si="8"/>
        <v>321876</v>
      </c>
      <c r="C47" s="23">
        <f t="shared" si="8"/>
        <v>324042</v>
      </c>
      <c r="D47" s="8">
        <f t="shared" si="9"/>
        <v>645918</v>
      </c>
    </row>
    <row r="48" spans="1:4" ht="21.75" customHeight="1">
      <c r="A48" s="57" t="s">
        <v>3</v>
      </c>
      <c r="B48" s="34">
        <f t="shared" si="8"/>
        <v>382120</v>
      </c>
      <c r="C48" s="23">
        <f t="shared" si="8"/>
        <v>395343</v>
      </c>
      <c r="D48" s="8">
        <f t="shared" si="9"/>
        <v>777463</v>
      </c>
    </row>
    <row r="49" spans="1:4" ht="21.75" customHeight="1">
      <c r="A49" s="57" t="s">
        <v>4</v>
      </c>
      <c r="B49" s="34">
        <f t="shared" si="8"/>
        <v>437308</v>
      </c>
      <c r="C49" s="23">
        <f t="shared" si="8"/>
        <v>470736</v>
      </c>
      <c r="D49" s="8">
        <f t="shared" si="9"/>
        <v>908044</v>
      </c>
    </row>
    <row r="50" spans="1:4" ht="21.75" customHeight="1">
      <c r="A50" s="57" t="s">
        <v>5</v>
      </c>
      <c r="B50" s="34">
        <f t="shared" si="8"/>
        <v>471879</v>
      </c>
      <c r="C50" s="23">
        <f t="shared" si="8"/>
        <v>518017</v>
      </c>
      <c r="D50" s="8">
        <f t="shared" si="9"/>
        <v>989896</v>
      </c>
    </row>
    <row r="51" spans="1:4" ht="21.75" customHeight="1">
      <c r="A51" s="57" t="s">
        <v>6</v>
      </c>
      <c r="B51" s="34">
        <f t="shared" si="8"/>
        <v>472873</v>
      </c>
      <c r="C51" s="23">
        <f t="shared" si="8"/>
        <v>505337</v>
      </c>
      <c r="D51" s="8">
        <f t="shared" si="9"/>
        <v>978210</v>
      </c>
    </row>
    <row r="52" spans="1:4" ht="21.75" customHeight="1">
      <c r="A52" s="57" t="s">
        <v>7</v>
      </c>
      <c r="B52" s="34">
        <f t="shared" si="8"/>
        <v>424843</v>
      </c>
      <c r="C52" s="23">
        <f t="shared" si="8"/>
        <v>442709</v>
      </c>
      <c r="D52" s="8">
        <f t="shared" si="9"/>
        <v>867552</v>
      </c>
    </row>
    <row r="53" spans="1:4" ht="21.75" customHeight="1">
      <c r="A53" s="57" t="s">
        <v>8</v>
      </c>
      <c r="B53" s="34">
        <f t="shared" si="8"/>
        <v>367904</v>
      </c>
      <c r="C53" s="23">
        <f t="shared" si="8"/>
        <v>380830</v>
      </c>
      <c r="D53" s="8">
        <f t="shared" si="9"/>
        <v>748734</v>
      </c>
    </row>
    <row r="54" spans="1:4" ht="21.75" customHeight="1">
      <c r="A54" s="57" t="s">
        <v>9</v>
      </c>
      <c r="B54" s="34">
        <f t="shared" si="8"/>
        <v>295425</v>
      </c>
      <c r="C54" s="23">
        <f t="shared" si="8"/>
        <v>314616</v>
      </c>
      <c r="D54" s="8">
        <f t="shared" si="9"/>
        <v>610041</v>
      </c>
    </row>
    <row r="55" spans="1:4" ht="21.75" customHeight="1">
      <c r="A55" s="57" t="s">
        <v>10</v>
      </c>
      <c r="B55" s="34">
        <f t="shared" si="8"/>
        <v>217818</v>
      </c>
      <c r="C55" s="23">
        <f t="shared" si="8"/>
        <v>230218</v>
      </c>
      <c r="D55" s="8">
        <f t="shared" si="9"/>
        <v>448036</v>
      </c>
    </row>
    <row r="56" spans="1:4" ht="21.75" customHeight="1">
      <c r="A56" s="57" t="s">
        <v>11</v>
      </c>
      <c r="B56" s="34">
        <f t="shared" si="8"/>
        <v>157276</v>
      </c>
      <c r="C56" s="23">
        <f t="shared" si="8"/>
        <v>174597</v>
      </c>
      <c r="D56" s="8">
        <f t="shared" si="9"/>
        <v>331873</v>
      </c>
    </row>
    <row r="57" spans="1:4" ht="21.75" customHeight="1">
      <c r="A57" s="57" t="s">
        <v>12</v>
      </c>
      <c r="B57" s="34">
        <f t="shared" si="8"/>
        <v>134142</v>
      </c>
      <c r="C57" s="23">
        <f t="shared" si="8"/>
        <v>154493</v>
      </c>
      <c r="D57" s="8">
        <f t="shared" si="9"/>
        <v>288635</v>
      </c>
    </row>
    <row r="58" spans="1:4" ht="21.75" customHeight="1">
      <c r="A58" s="57" t="s">
        <v>13</v>
      </c>
      <c r="B58" s="34">
        <f t="shared" si="8"/>
        <v>99856</v>
      </c>
      <c r="C58" s="23">
        <f t="shared" si="8"/>
        <v>118251</v>
      </c>
      <c r="D58" s="8">
        <f t="shared" si="9"/>
        <v>218107</v>
      </c>
    </row>
    <row r="59" spans="1:4" ht="21.75" customHeight="1">
      <c r="A59" s="57" t="s">
        <v>14</v>
      </c>
      <c r="B59" s="34">
        <f t="shared" si="8"/>
        <v>58535</v>
      </c>
      <c r="C59" s="23">
        <f t="shared" si="8"/>
        <v>78052</v>
      </c>
      <c r="D59" s="8">
        <f t="shared" si="9"/>
        <v>136587</v>
      </c>
    </row>
    <row r="60" spans="1:4" ht="21.75" customHeight="1">
      <c r="A60" s="57" t="s">
        <v>15</v>
      </c>
      <c r="B60" s="34">
        <f t="shared" si="8"/>
        <v>63369</v>
      </c>
      <c r="C60" s="23">
        <f t="shared" si="8"/>
        <v>97185</v>
      </c>
      <c r="D60" s="8">
        <f t="shared" si="9"/>
        <v>160554</v>
      </c>
    </row>
    <row r="61" spans="1:4" ht="21.75" customHeight="1">
      <c r="A61" s="45" t="s">
        <v>21</v>
      </c>
      <c r="B61" s="60">
        <f>B20+E20+H20+B40+E40+H40</f>
        <v>4499523</v>
      </c>
      <c r="C61" s="24">
        <f>C20+F20+I20+C40+F40+I40</f>
        <v>4773753</v>
      </c>
      <c r="D61" s="10">
        <f t="shared" si="9"/>
        <v>9273276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workbookViewId="0" topLeftCell="A1">
      <selection activeCell="C29" sqref="C29"/>
    </sheetView>
  </sheetViews>
  <sheetFormatPr defaultColWidth="9.140625" defaultRowHeight="21.75" customHeight="1"/>
  <cols>
    <col min="1" max="1" width="9.140625" style="3" customWidth="1"/>
    <col min="2" max="4" width="12.7109375" style="4" customWidth="1"/>
    <col min="5" max="10" width="12.7109375" style="2" customWidth="1"/>
    <col min="11" max="13" width="9.28125" style="2" bestFit="1" customWidth="1"/>
    <col min="14" max="14" width="10.140625" style="1" bestFit="1" customWidth="1"/>
    <col min="15" max="15" width="10.421875" style="1" customWidth="1"/>
    <col min="16" max="16" width="12.28125" style="1" customWidth="1"/>
    <col min="17" max="16384" width="9.140625" style="1" customWidth="1"/>
  </cols>
  <sheetData>
    <row r="1" spans="1:13" ht="21.75" customHeight="1">
      <c r="A1" s="5"/>
      <c r="B1" s="6"/>
      <c r="C1" s="6"/>
      <c r="D1" s="6"/>
      <c r="E1" s="7"/>
      <c r="F1" s="7"/>
      <c r="G1" s="77" t="s">
        <v>132</v>
      </c>
      <c r="H1" s="7"/>
      <c r="I1" s="7"/>
      <c r="J1" s="7"/>
      <c r="K1" s="32"/>
      <c r="L1" s="32"/>
      <c r="M1" s="32"/>
    </row>
    <row r="2" spans="1:16" ht="21.75" customHeight="1">
      <c r="A2" s="11"/>
      <c r="B2" s="14"/>
      <c r="C2" s="43" t="s">
        <v>18</v>
      </c>
      <c r="D2" s="16"/>
      <c r="E2" s="75" t="s">
        <v>22</v>
      </c>
      <c r="F2" s="17"/>
      <c r="G2" s="18"/>
      <c r="H2" s="19"/>
      <c r="I2" s="43" t="s">
        <v>23</v>
      </c>
      <c r="J2" s="18"/>
      <c r="K2" s="32"/>
      <c r="L2" s="32"/>
      <c r="M2" s="32"/>
      <c r="N2" s="33"/>
      <c r="O2" s="33"/>
      <c r="P2" s="33"/>
    </row>
    <row r="3" spans="1:16" ht="21.75" customHeight="1">
      <c r="A3" s="12" t="s">
        <v>17</v>
      </c>
      <c r="B3" s="6" t="s">
        <v>19</v>
      </c>
      <c r="C3" s="22" t="s">
        <v>20</v>
      </c>
      <c r="D3" s="10" t="s">
        <v>21</v>
      </c>
      <c r="E3" s="6" t="s">
        <v>19</v>
      </c>
      <c r="F3" s="22" t="s">
        <v>20</v>
      </c>
      <c r="G3" s="10" t="s">
        <v>21</v>
      </c>
      <c r="H3" s="6" t="s">
        <v>19</v>
      </c>
      <c r="I3" s="22" t="s">
        <v>20</v>
      </c>
      <c r="J3" s="10" t="s">
        <v>21</v>
      </c>
      <c r="K3" s="34"/>
      <c r="L3" s="34"/>
      <c r="M3" s="34"/>
      <c r="N3" s="34"/>
      <c r="O3" s="34"/>
      <c r="P3" s="34"/>
    </row>
    <row r="4" spans="1:16" ht="21.75" customHeight="1">
      <c r="A4" s="13" t="s">
        <v>0</v>
      </c>
      <c r="B4" s="4">
        <v>442206</v>
      </c>
      <c r="C4" s="23">
        <v>440421</v>
      </c>
      <c r="D4" s="8">
        <v>882627</v>
      </c>
      <c r="E4" s="2">
        <v>982936</v>
      </c>
      <c r="F4" s="27">
        <v>975389</v>
      </c>
      <c r="G4" s="9">
        <v>1958325</v>
      </c>
      <c r="H4" s="2">
        <v>738649</v>
      </c>
      <c r="I4" s="27">
        <v>710921</v>
      </c>
      <c r="J4" s="9">
        <v>1449570</v>
      </c>
      <c r="K4" s="32"/>
      <c r="L4" s="32"/>
      <c r="M4" s="32"/>
      <c r="N4" s="32"/>
      <c r="O4" s="32"/>
      <c r="P4" s="32"/>
    </row>
    <row r="5" spans="1:16" ht="21.75" customHeight="1">
      <c r="A5" s="13" t="s">
        <v>1</v>
      </c>
      <c r="B5" s="4">
        <v>450144</v>
      </c>
      <c r="C5" s="23">
        <v>455148</v>
      </c>
      <c r="D5" s="8">
        <v>905292</v>
      </c>
      <c r="E5" s="2">
        <v>1025679</v>
      </c>
      <c r="F5" s="27">
        <v>1024261</v>
      </c>
      <c r="G5" s="9">
        <v>2049940</v>
      </c>
      <c r="H5" s="2">
        <v>731361</v>
      </c>
      <c r="I5" s="27">
        <v>714910</v>
      </c>
      <c r="J5" s="9">
        <v>1446271</v>
      </c>
      <c r="K5" s="32"/>
      <c r="L5" s="32"/>
      <c r="M5" s="32"/>
      <c r="N5" s="32"/>
      <c r="O5" s="32"/>
      <c r="P5" s="32"/>
    </row>
    <row r="6" spans="1:16" ht="21.75" customHeight="1">
      <c r="A6" s="13" t="s">
        <v>2</v>
      </c>
      <c r="B6" s="4">
        <v>501796</v>
      </c>
      <c r="C6" s="23">
        <v>501095</v>
      </c>
      <c r="D6" s="8">
        <v>1002891</v>
      </c>
      <c r="E6" s="2">
        <v>1018902</v>
      </c>
      <c r="F6" s="27">
        <v>1005089</v>
      </c>
      <c r="G6" s="9">
        <v>2023991</v>
      </c>
      <c r="H6" s="2">
        <v>764828</v>
      </c>
      <c r="I6" s="27">
        <v>758847</v>
      </c>
      <c r="J6" s="9">
        <v>1523675</v>
      </c>
      <c r="K6" s="32"/>
      <c r="L6" s="32"/>
      <c r="M6" s="32"/>
      <c r="N6" s="32"/>
      <c r="O6" s="32"/>
      <c r="P6" s="32"/>
    </row>
    <row r="7" spans="1:16" ht="21.75" customHeight="1">
      <c r="A7" s="13" t="s">
        <v>3</v>
      </c>
      <c r="B7" s="4">
        <v>526933</v>
      </c>
      <c r="C7" s="23">
        <v>514404</v>
      </c>
      <c r="D7" s="8">
        <v>1041337</v>
      </c>
      <c r="E7" s="2">
        <v>1042121</v>
      </c>
      <c r="F7" s="27">
        <v>1000647</v>
      </c>
      <c r="G7" s="9">
        <v>2042768</v>
      </c>
      <c r="H7" s="2">
        <v>861115</v>
      </c>
      <c r="I7" s="27">
        <v>853485</v>
      </c>
      <c r="J7" s="9">
        <v>1714600</v>
      </c>
      <c r="K7" s="32"/>
      <c r="L7" s="32"/>
      <c r="M7" s="32"/>
      <c r="N7" s="32"/>
      <c r="O7" s="32"/>
      <c r="P7" s="32"/>
    </row>
    <row r="8" spans="1:16" ht="21.75" customHeight="1">
      <c r="A8" s="13" t="s">
        <v>4</v>
      </c>
      <c r="B8" s="4">
        <v>533445</v>
      </c>
      <c r="C8" s="23">
        <v>511052</v>
      </c>
      <c r="D8" s="8">
        <v>1044497</v>
      </c>
      <c r="E8" s="2">
        <v>1051949</v>
      </c>
      <c r="F8" s="27">
        <v>987342</v>
      </c>
      <c r="G8" s="9">
        <v>2039291</v>
      </c>
      <c r="H8" s="2">
        <v>953455</v>
      </c>
      <c r="I8" s="27">
        <v>957031</v>
      </c>
      <c r="J8" s="9">
        <v>1910486</v>
      </c>
      <c r="K8" s="32"/>
      <c r="L8" s="32"/>
      <c r="M8" s="32"/>
      <c r="N8" s="32"/>
      <c r="O8" s="32"/>
      <c r="P8" s="32"/>
    </row>
    <row r="9" spans="1:16" ht="21.75" customHeight="1">
      <c r="A9" s="13" t="s">
        <v>5</v>
      </c>
      <c r="B9" s="4">
        <v>534810</v>
      </c>
      <c r="C9" s="23">
        <v>483626</v>
      </c>
      <c r="D9" s="8">
        <v>1018436</v>
      </c>
      <c r="E9" s="2">
        <v>970582</v>
      </c>
      <c r="F9" s="27">
        <v>890631</v>
      </c>
      <c r="G9" s="9">
        <v>1861213</v>
      </c>
      <c r="H9" s="2">
        <v>983949</v>
      </c>
      <c r="I9" s="27">
        <v>1006869</v>
      </c>
      <c r="J9" s="9">
        <v>1990818</v>
      </c>
      <c r="K9" s="32"/>
      <c r="L9" s="32"/>
      <c r="M9" s="32"/>
      <c r="N9" s="32"/>
      <c r="O9" s="32"/>
      <c r="P9" s="32"/>
    </row>
    <row r="10" spans="1:16" ht="21.75" customHeight="1">
      <c r="A10" s="13" t="s">
        <v>6</v>
      </c>
      <c r="B10" s="4">
        <v>498530</v>
      </c>
      <c r="C10" s="23">
        <v>468881</v>
      </c>
      <c r="D10" s="8">
        <v>967411</v>
      </c>
      <c r="E10" s="2">
        <v>855656</v>
      </c>
      <c r="F10" s="27">
        <v>827738</v>
      </c>
      <c r="G10" s="9">
        <v>1683394</v>
      </c>
      <c r="H10" s="2">
        <v>963941</v>
      </c>
      <c r="I10" s="27">
        <v>974050</v>
      </c>
      <c r="J10" s="9">
        <v>1937991</v>
      </c>
      <c r="K10" s="32"/>
      <c r="L10" s="32"/>
      <c r="M10" s="32"/>
      <c r="N10" s="32"/>
      <c r="O10" s="32"/>
      <c r="P10" s="32"/>
    </row>
    <row r="11" spans="1:16" ht="21.75" customHeight="1">
      <c r="A11" s="13" t="s">
        <v>7</v>
      </c>
      <c r="B11" s="4">
        <v>478366</v>
      </c>
      <c r="C11" s="23">
        <v>501866</v>
      </c>
      <c r="D11" s="8">
        <v>980232</v>
      </c>
      <c r="E11" s="2">
        <v>757034</v>
      </c>
      <c r="F11" s="27">
        <v>750780</v>
      </c>
      <c r="G11" s="9">
        <v>1507814</v>
      </c>
      <c r="H11" s="2">
        <v>861283</v>
      </c>
      <c r="I11" s="27">
        <v>883420</v>
      </c>
      <c r="J11" s="9">
        <v>1744703</v>
      </c>
      <c r="K11" s="32"/>
      <c r="L11" s="32"/>
      <c r="M11" s="32"/>
      <c r="N11" s="32"/>
      <c r="O11" s="32"/>
      <c r="P11" s="32"/>
    </row>
    <row r="12" spans="1:16" ht="21.75" customHeight="1">
      <c r="A12" s="13" t="s">
        <v>8</v>
      </c>
      <c r="B12" s="4">
        <v>480012</v>
      </c>
      <c r="C12" s="23">
        <v>497750</v>
      </c>
      <c r="D12" s="8">
        <v>977762</v>
      </c>
      <c r="E12" s="2">
        <v>690976</v>
      </c>
      <c r="F12" s="27">
        <v>690503</v>
      </c>
      <c r="G12" s="9">
        <v>1381479</v>
      </c>
      <c r="H12" s="2">
        <v>753726</v>
      </c>
      <c r="I12" s="27">
        <v>782545</v>
      </c>
      <c r="J12" s="9">
        <v>1536271</v>
      </c>
      <c r="K12" s="32"/>
      <c r="L12" s="32"/>
      <c r="M12" s="32"/>
      <c r="N12" s="32"/>
      <c r="O12" s="32"/>
      <c r="P12" s="32"/>
    </row>
    <row r="13" spans="1:16" ht="21.75" customHeight="1">
      <c r="A13" s="13" t="s">
        <v>9</v>
      </c>
      <c r="B13" s="4">
        <v>420066</v>
      </c>
      <c r="C13" s="23">
        <v>434863</v>
      </c>
      <c r="D13" s="8">
        <v>854929</v>
      </c>
      <c r="E13" s="2">
        <v>609827</v>
      </c>
      <c r="F13" s="27">
        <v>622449</v>
      </c>
      <c r="G13" s="9">
        <v>1232276</v>
      </c>
      <c r="H13" s="2">
        <v>628932</v>
      </c>
      <c r="I13" s="27">
        <v>670689</v>
      </c>
      <c r="J13" s="9">
        <v>1299621</v>
      </c>
      <c r="K13" s="32"/>
      <c r="L13" s="32"/>
      <c r="M13" s="32"/>
      <c r="N13" s="32"/>
      <c r="O13" s="32"/>
      <c r="P13" s="32"/>
    </row>
    <row r="14" spans="1:16" ht="21.75" customHeight="1">
      <c r="A14" s="13" t="s">
        <v>10</v>
      </c>
      <c r="B14" s="4">
        <v>302478</v>
      </c>
      <c r="C14" s="23">
        <v>318130</v>
      </c>
      <c r="D14" s="8">
        <v>620608</v>
      </c>
      <c r="E14" s="2">
        <v>502260</v>
      </c>
      <c r="F14" s="27">
        <v>525521</v>
      </c>
      <c r="G14" s="9">
        <v>1027781</v>
      </c>
      <c r="H14" s="2">
        <v>472561</v>
      </c>
      <c r="I14" s="27">
        <v>503706</v>
      </c>
      <c r="J14" s="9">
        <v>976267</v>
      </c>
      <c r="K14" s="32"/>
      <c r="L14" s="32"/>
      <c r="M14" s="32"/>
      <c r="N14" s="32"/>
      <c r="O14" s="32"/>
      <c r="P14" s="32"/>
    </row>
    <row r="15" spans="1:16" ht="21.75" customHeight="1">
      <c r="A15" s="13" t="s">
        <v>11</v>
      </c>
      <c r="B15" s="4">
        <v>237051</v>
      </c>
      <c r="C15" s="23">
        <v>257755</v>
      </c>
      <c r="D15" s="8">
        <v>494806</v>
      </c>
      <c r="E15" s="2">
        <v>405342</v>
      </c>
      <c r="F15" s="27">
        <v>441673</v>
      </c>
      <c r="G15" s="9">
        <v>847015</v>
      </c>
      <c r="H15" s="2">
        <v>366060</v>
      </c>
      <c r="I15" s="27">
        <v>405594</v>
      </c>
      <c r="J15" s="9">
        <v>771654</v>
      </c>
      <c r="K15" s="32"/>
      <c r="L15" s="32"/>
      <c r="M15" s="32"/>
      <c r="N15" s="32"/>
      <c r="O15" s="32"/>
      <c r="P15" s="32"/>
    </row>
    <row r="16" spans="1:16" ht="21.75" customHeight="1">
      <c r="A16" s="13" t="s">
        <v>12</v>
      </c>
      <c r="B16" s="4">
        <v>209730</v>
      </c>
      <c r="C16" s="23">
        <v>231795</v>
      </c>
      <c r="D16" s="8">
        <v>441525</v>
      </c>
      <c r="E16" s="2">
        <v>302639</v>
      </c>
      <c r="F16" s="27">
        <v>350506</v>
      </c>
      <c r="G16" s="9">
        <v>653145</v>
      </c>
      <c r="H16" s="2">
        <v>319774</v>
      </c>
      <c r="I16" s="27">
        <v>364249</v>
      </c>
      <c r="J16" s="9">
        <v>684023</v>
      </c>
      <c r="K16" s="32"/>
      <c r="L16" s="32"/>
      <c r="M16" s="32"/>
      <c r="N16" s="32"/>
      <c r="O16" s="32"/>
      <c r="P16" s="32"/>
    </row>
    <row r="17" spans="1:16" ht="21.75" customHeight="1">
      <c r="A17" s="13" t="s">
        <v>13</v>
      </c>
      <c r="B17" s="4">
        <v>179476</v>
      </c>
      <c r="C17" s="23">
        <v>203430</v>
      </c>
      <c r="D17" s="8">
        <v>382906</v>
      </c>
      <c r="E17" s="2">
        <v>231048</v>
      </c>
      <c r="F17" s="27">
        <v>276943</v>
      </c>
      <c r="G17" s="9">
        <v>507991</v>
      </c>
      <c r="H17" s="2">
        <v>248403</v>
      </c>
      <c r="I17" s="27">
        <v>289077</v>
      </c>
      <c r="J17" s="9">
        <v>537480</v>
      </c>
      <c r="K17" s="32"/>
      <c r="L17" s="32"/>
      <c r="M17" s="32"/>
      <c r="N17" s="32"/>
      <c r="O17" s="32"/>
      <c r="P17" s="32"/>
    </row>
    <row r="18" spans="1:16" ht="21.75" customHeight="1">
      <c r="A18" s="13" t="s">
        <v>14</v>
      </c>
      <c r="B18" s="4">
        <v>115413</v>
      </c>
      <c r="C18" s="23">
        <v>136531</v>
      </c>
      <c r="D18" s="8">
        <v>251944</v>
      </c>
      <c r="E18" s="2">
        <v>148958</v>
      </c>
      <c r="F18" s="27">
        <v>179363</v>
      </c>
      <c r="G18" s="9">
        <v>328321</v>
      </c>
      <c r="H18" s="2">
        <v>153454</v>
      </c>
      <c r="I18" s="27">
        <v>192887</v>
      </c>
      <c r="J18" s="9">
        <v>346341</v>
      </c>
      <c r="K18" s="32"/>
      <c r="L18" s="32"/>
      <c r="M18" s="32"/>
      <c r="N18" s="32"/>
      <c r="O18" s="32"/>
      <c r="P18" s="32"/>
    </row>
    <row r="19" spans="1:16" ht="21.75" customHeight="1">
      <c r="A19" s="12" t="s">
        <v>15</v>
      </c>
      <c r="B19" s="6">
        <v>106649</v>
      </c>
      <c r="C19" s="24">
        <v>138968</v>
      </c>
      <c r="D19" s="10">
        <v>245617</v>
      </c>
      <c r="E19" s="7">
        <v>130086</v>
      </c>
      <c r="F19" s="28">
        <v>174394</v>
      </c>
      <c r="G19" s="20">
        <v>304480</v>
      </c>
      <c r="H19" s="7">
        <v>161865</v>
      </c>
      <c r="I19" s="28">
        <v>235562</v>
      </c>
      <c r="J19" s="20">
        <v>397427</v>
      </c>
      <c r="K19" s="32"/>
      <c r="L19" s="32"/>
      <c r="M19" s="32"/>
      <c r="N19" s="32"/>
      <c r="O19" s="32"/>
      <c r="P19" s="32"/>
    </row>
    <row r="20" spans="1:16" ht="21.75" customHeight="1">
      <c r="A20" s="21" t="s">
        <v>21</v>
      </c>
      <c r="B20" s="15">
        <f aca="true" t="shared" si="0" ref="B20:J20">SUM(B4:B19)</f>
        <v>6017105</v>
      </c>
      <c r="C20" s="22">
        <f t="shared" si="0"/>
        <v>6095715</v>
      </c>
      <c r="D20" s="16">
        <f t="shared" si="0"/>
        <v>12112820</v>
      </c>
      <c r="E20" s="19">
        <f t="shared" si="0"/>
        <v>10725995</v>
      </c>
      <c r="F20" s="29">
        <f t="shared" si="0"/>
        <v>10723229</v>
      </c>
      <c r="G20" s="18">
        <f t="shared" si="0"/>
        <v>21449224</v>
      </c>
      <c r="H20" s="19">
        <f t="shared" si="0"/>
        <v>9963356</v>
      </c>
      <c r="I20" s="29">
        <f t="shared" si="0"/>
        <v>10303842</v>
      </c>
      <c r="J20" s="18">
        <f t="shared" si="0"/>
        <v>20267198</v>
      </c>
      <c r="K20" s="32"/>
      <c r="L20" s="32"/>
      <c r="M20" s="32"/>
      <c r="N20" s="32"/>
      <c r="O20" s="32"/>
      <c r="P20" s="32"/>
    </row>
    <row r="28" spans="4:7" ht="21.75" customHeight="1">
      <c r="D28" s="77" t="s">
        <v>16</v>
      </c>
      <c r="E28" s="7"/>
      <c r="F28" s="7"/>
      <c r="G28" s="7"/>
    </row>
    <row r="29" spans="1:7" ht="21.75" customHeight="1">
      <c r="A29" s="11"/>
      <c r="B29" s="19"/>
      <c r="C29" s="78" t="s">
        <v>24</v>
      </c>
      <c r="D29" s="18"/>
      <c r="E29" s="30"/>
      <c r="F29" s="62" t="s">
        <v>25</v>
      </c>
      <c r="G29" s="35"/>
    </row>
    <row r="30" spans="1:7" ht="21.75" customHeight="1">
      <c r="A30" s="12" t="s">
        <v>17</v>
      </c>
      <c r="B30" s="6" t="s">
        <v>19</v>
      </c>
      <c r="C30" s="22" t="s">
        <v>20</v>
      </c>
      <c r="D30" s="10" t="s">
        <v>21</v>
      </c>
      <c r="E30" s="6" t="s">
        <v>19</v>
      </c>
      <c r="F30" s="22" t="s">
        <v>20</v>
      </c>
      <c r="G30" s="10" t="s">
        <v>21</v>
      </c>
    </row>
    <row r="31" spans="1:7" ht="21.75" customHeight="1">
      <c r="A31" s="13" t="s">
        <v>0</v>
      </c>
      <c r="B31" s="2">
        <v>421405</v>
      </c>
      <c r="C31" s="27">
        <v>413666</v>
      </c>
      <c r="D31" s="9">
        <v>835071</v>
      </c>
      <c r="E31" s="2">
        <v>2585196</v>
      </c>
      <c r="F31" s="27">
        <v>2540397</v>
      </c>
      <c r="G31" s="9">
        <v>5125593</v>
      </c>
    </row>
    <row r="32" spans="1:7" ht="21.75" customHeight="1">
      <c r="A32" s="13" t="s">
        <v>1</v>
      </c>
      <c r="B32" s="2">
        <v>453684</v>
      </c>
      <c r="C32" s="27">
        <v>438239</v>
      </c>
      <c r="D32" s="9">
        <v>891923</v>
      </c>
      <c r="E32" s="2">
        <v>2660868</v>
      </c>
      <c r="F32" s="27">
        <v>2632558</v>
      </c>
      <c r="G32" s="9">
        <v>5293426</v>
      </c>
    </row>
    <row r="33" spans="1:7" ht="21.75" customHeight="1">
      <c r="A33" s="13" t="s">
        <v>2</v>
      </c>
      <c r="B33" s="2">
        <v>418030</v>
      </c>
      <c r="C33" s="27">
        <v>402833</v>
      </c>
      <c r="D33" s="9">
        <v>820863</v>
      </c>
      <c r="E33" s="2">
        <v>2703556</v>
      </c>
      <c r="F33" s="27">
        <v>2667864</v>
      </c>
      <c r="G33" s="9">
        <v>5371420</v>
      </c>
    </row>
    <row r="34" spans="1:7" ht="21.75" customHeight="1">
      <c r="A34" s="13" t="s">
        <v>3</v>
      </c>
      <c r="B34" s="2">
        <v>381669</v>
      </c>
      <c r="C34" s="27">
        <v>379730</v>
      </c>
      <c r="D34" s="9">
        <v>761399</v>
      </c>
      <c r="E34" s="2">
        <v>2811838</v>
      </c>
      <c r="F34" s="27">
        <v>2748266</v>
      </c>
      <c r="G34" s="9">
        <v>5560104</v>
      </c>
    </row>
    <row r="35" spans="1:7" ht="21.75" customHeight="1">
      <c r="A35" s="13" t="s">
        <v>4</v>
      </c>
      <c r="B35" s="2">
        <v>340075</v>
      </c>
      <c r="C35" s="27">
        <v>353060</v>
      </c>
      <c r="D35" s="9">
        <v>693135</v>
      </c>
      <c r="E35" s="2">
        <v>2878924</v>
      </c>
      <c r="F35" s="27">
        <v>2808485</v>
      </c>
      <c r="G35" s="9">
        <v>5687409</v>
      </c>
    </row>
    <row r="36" spans="1:7" ht="21.75" customHeight="1">
      <c r="A36" s="13" t="s">
        <v>5</v>
      </c>
      <c r="B36" s="2">
        <v>342485</v>
      </c>
      <c r="C36" s="27">
        <v>354333</v>
      </c>
      <c r="D36" s="9">
        <v>696818</v>
      </c>
      <c r="E36" s="2">
        <v>2831826</v>
      </c>
      <c r="F36" s="27">
        <v>2735459</v>
      </c>
      <c r="G36" s="9">
        <v>5567285</v>
      </c>
    </row>
    <row r="37" spans="1:7" ht="21.75" customHeight="1">
      <c r="A37" s="13" t="s">
        <v>6</v>
      </c>
      <c r="B37" s="2">
        <v>331262</v>
      </c>
      <c r="C37" s="27">
        <v>322779</v>
      </c>
      <c r="D37" s="9">
        <v>654041</v>
      </c>
      <c r="E37" s="2">
        <v>2649389</v>
      </c>
      <c r="F37" s="27">
        <v>2593448</v>
      </c>
      <c r="G37" s="9">
        <v>5242837</v>
      </c>
    </row>
    <row r="38" spans="1:7" ht="21.75" customHeight="1">
      <c r="A38" s="13" t="s">
        <v>7</v>
      </c>
      <c r="B38" s="2">
        <v>303653</v>
      </c>
      <c r="C38" s="27">
        <v>298289</v>
      </c>
      <c r="D38" s="9">
        <v>601942</v>
      </c>
      <c r="E38" s="2">
        <v>2400336</v>
      </c>
      <c r="F38" s="27">
        <v>2434355</v>
      </c>
      <c r="G38" s="9">
        <v>4834691</v>
      </c>
    </row>
    <row r="39" spans="1:7" ht="21.75" customHeight="1">
      <c r="A39" s="13" t="s">
        <v>8</v>
      </c>
      <c r="B39" s="2">
        <v>260600</v>
      </c>
      <c r="C39" s="27">
        <v>261071</v>
      </c>
      <c r="D39" s="9">
        <v>521671</v>
      </c>
      <c r="E39" s="2">
        <v>2185314</v>
      </c>
      <c r="F39" s="27">
        <v>2231869</v>
      </c>
      <c r="G39" s="9">
        <v>4417183</v>
      </c>
    </row>
    <row r="40" spans="1:7" ht="21.75" customHeight="1">
      <c r="A40" s="13" t="s">
        <v>9</v>
      </c>
      <c r="B40" s="2">
        <v>220470</v>
      </c>
      <c r="C40" s="27">
        <v>226014</v>
      </c>
      <c r="D40" s="9">
        <v>446484</v>
      </c>
      <c r="E40" s="2">
        <v>1879295</v>
      </c>
      <c r="F40" s="27">
        <v>1954015</v>
      </c>
      <c r="G40" s="9">
        <v>3833310</v>
      </c>
    </row>
    <row r="41" spans="1:7" ht="21.75" customHeight="1">
      <c r="A41" s="13" t="s">
        <v>10</v>
      </c>
      <c r="B41" s="2">
        <v>170938</v>
      </c>
      <c r="C41" s="27">
        <v>177900</v>
      </c>
      <c r="D41" s="9">
        <v>348838</v>
      </c>
      <c r="E41" s="2">
        <v>1448237</v>
      </c>
      <c r="F41" s="27">
        <v>1525257</v>
      </c>
      <c r="G41" s="9">
        <v>2973494</v>
      </c>
    </row>
    <row r="42" spans="1:7" ht="21.75" customHeight="1">
      <c r="A42" s="13" t="s">
        <v>11</v>
      </c>
      <c r="B42" s="2">
        <v>138382</v>
      </c>
      <c r="C42" s="27">
        <v>146115</v>
      </c>
      <c r="D42" s="9">
        <v>284497</v>
      </c>
      <c r="E42" s="2">
        <v>1146835</v>
      </c>
      <c r="F42" s="27">
        <v>1251137</v>
      </c>
      <c r="G42" s="9">
        <v>2397972</v>
      </c>
    </row>
    <row r="43" spans="1:7" ht="21.75" customHeight="1">
      <c r="A43" s="13" t="s">
        <v>12</v>
      </c>
      <c r="B43" s="2">
        <v>120105</v>
      </c>
      <c r="C43" s="27">
        <v>132765</v>
      </c>
      <c r="D43" s="9">
        <v>252870</v>
      </c>
      <c r="E43" s="2">
        <v>952248</v>
      </c>
      <c r="F43" s="27">
        <v>1079315</v>
      </c>
      <c r="G43" s="9">
        <v>2031563</v>
      </c>
    </row>
    <row r="44" spans="1:7" ht="21.75" customHeight="1">
      <c r="A44" s="13" t="s">
        <v>13</v>
      </c>
      <c r="B44" s="2">
        <v>91065</v>
      </c>
      <c r="C44" s="27">
        <v>103176</v>
      </c>
      <c r="D44" s="9">
        <v>194241</v>
      </c>
      <c r="E44" s="2">
        <v>749992</v>
      </c>
      <c r="F44" s="27">
        <v>872626</v>
      </c>
      <c r="G44" s="9">
        <v>1622618</v>
      </c>
    </row>
    <row r="45" spans="1:7" ht="21.75" customHeight="1">
      <c r="A45" s="13" t="s">
        <v>14</v>
      </c>
      <c r="B45" s="2">
        <v>59852</v>
      </c>
      <c r="C45" s="27">
        <v>67741</v>
      </c>
      <c r="D45" s="9">
        <v>127593</v>
      </c>
      <c r="E45" s="2">
        <v>477677</v>
      </c>
      <c r="F45" s="27">
        <v>576522</v>
      </c>
      <c r="G45" s="9">
        <v>1054199</v>
      </c>
    </row>
    <row r="46" spans="1:7" ht="21.75" customHeight="1">
      <c r="A46" s="12" t="s">
        <v>15</v>
      </c>
      <c r="B46" s="7">
        <v>59136</v>
      </c>
      <c r="C46" s="28">
        <v>74091</v>
      </c>
      <c r="D46" s="20">
        <v>133227</v>
      </c>
      <c r="E46" s="25">
        <v>457736</v>
      </c>
      <c r="F46" s="28">
        <v>623015</v>
      </c>
      <c r="G46" s="20">
        <v>1080751</v>
      </c>
    </row>
    <row r="47" spans="1:7" ht="21.75" customHeight="1">
      <c r="A47" s="21" t="s">
        <v>21</v>
      </c>
      <c r="B47" s="19">
        <f>SUM(B31:B46)</f>
        <v>4112811</v>
      </c>
      <c r="C47" s="29">
        <f>SUM(C31:C46)</f>
        <v>4151802</v>
      </c>
      <c r="D47" s="18">
        <f>SUM(D31:D46)</f>
        <v>8264613</v>
      </c>
      <c r="E47" s="26">
        <v>30819267</v>
      </c>
      <c r="F47" s="29">
        <v>31274588</v>
      </c>
      <c r="G47" s="18">
        <v>62093855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5" sqref="E5"/>
    </sheetView>
  </sheetViews>
  <sheetFormatPr defaultColWidth="9.140625" defaultRowHeight="21.75" customHeight="1"/>
  <cols>
    <col min="1" max="1" width="9.140625" style="3" customWidth="1"/>
    <col min="2" max="21" width="10.28125" style="4" customWidth="1"/>
    <col min="22" max="22" width="10.28125" style="1" customWidth="1"/>
    <col min="23" max="23" width="10.57421875" style="1" customWidth="1"/>
    <col min="24" max="24" width="10.28125" style="1" customWidth="1"/>
    <col min="25" max="25" width="10.7109375" style="1" customWidth="1"/>
    <col min="26" max="16384" width="9.140625" style="1" customWidth="1"/>
  </cols>
  <sheetData>
    <row r="1" spans="1:13" ht="21.75" customHeight="1">
      <c r="A1" s="5"/>
      <c r="B1" s="6"/>
      <c r="C1" s="6"/>
      <c r="D1" s="6"/>
      <c r="E1" s="6"/>
      <c r="F1" s="37" t="s">
        <v>130</v>
      </c>
      <c r="G1" s="6"/>
      <c r="H1" s="6"/>
      <c r="I1" s="6"/>
      <c r="J1" s="6"/>
      <c r="K1" s="6"/>
      <c r="L1" s="6"/>
      <c r="M1" s="6"/>
    </row>
    <row r="2" spans="1:13" s="40" customFormat="1" ht="21.75" customHeight="1">
      <c r="A2" s="41" t="s">
        <v>17</v>
      </c>
      <c r="B2" s="42"/>
      <c r="C2" s="43" t="s">
        <v>35</v>
      </c>
      <c r="D2" s="44"/>
      <c r="E2" s="43"/>
      <c r="F2" s="43" t="s">
        <v>36</v>
      </c>
      <c r="G2" s="44"/>
      <c r="H2" s="43"/>
      <c r="I2" s="43" t="s">
        <v>37</v>
      </c>
      <c r="J2" s="44"/>
      <c r="K2" s="43"/>
      <c r="L2" s="43" t="s">
        <v>38</v>
      </c>
      <c r="M2" s="43"/>
    </row>
    <row r="3" spans="1:13" s="40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7" t="s">
        <v>19</v>
      </c>
      <c r="L3" s="46" t="s">
        <v>20</v>
      </c>
      <c r="M3" s="37" t="s">
        <v>21</v>
      </c>
    </row>
    <row r="4" spans="1:13" ht="21.75" customHeight="1">
      <c r="A4" s="13" t="s">
        <v>0</v>
      </c>
      <c r="B4" s="4">
        <v>81372</v>
      </c>
      <c r="C4" s="23">
        <v>75777</v>
      </c>
      <c r="D4" s="8">
        <f aca="true" t="shared" si="0" ref="D4:D20">SUM(B4:C4)</f>
        <v>157149</v>
      </c>
      <c r="E4" s="4">
        <v>20654</v>
      </c>
      <c r="F4" s="23">
        <v>20084</v>
      </c>
      <c r="G4" s="8">
        <f aca="true" t="shared" si="1" ref="G4:G20">SUM(E4:F4)</f>
        <v>40738</v>
      </c>
      <c r="H4" s="4">
        <v>11605</v>
      </c>
      <c r="I4" s="23">
        <v>11089</v>
      </c>
      <c r="J4" s="8">
        <f aca="true" t="shared" si="2" ref="J4:J20">SUM(H4:I4)</f>
        <v>22694</v>
      </c>
      <c r="K4" s="4">
        <v>11112</v>
      </c>
      <c r="L4" s="23">
        <v>11409</v>
      </c>
      <c r="M4" s="4">
        <f aca="true" t="shared" si="3" ref="M4:M20">SUM(K4:L4)</f>
        <v>22521</v>
      </c>
    </row>
    <row r="5" spans="1:13" ht="21.75" customHeight="1">
      <c r="A5" s="13" t="s">
        <v>1</v>
      </c>
      <c r="B5" s="4">
        <v>85175</v>
      </c>
      <c r="C5" s="23">
        <v>80370</v>
      </c>
      <c r="D5" s="8">
        <f t="shared" si="0"/>
        <v>165545</v>
      </c>
      <c r="E5" s="4">
        <v>22515</v>
      </c>
      <c r="F5" s="23">
        <v>21362</v>
      </c>
      <c r="G5" s="8">
        <f t="shared" si="1"/>
        <v>43877</v>
      </c>
      <c r="H5" s="4">
        <v>13399</v>
      </c>
      <c r="I5" s="23">
        <v>12257</v>
      </c>
      <c r="J5" s="8">
        <f t="shared" si="2"/>
        <v>25656</v>
      </c>
      <c r="K5" s="4">
        <v>11861</v>
      </c>
      <c r="L5" s="23">
        <v>12196</v>
      </c>
      <c r="M5" s="4">
        <f t="shared" si="3"/>
        <v>24057</v>
      </c>
    </row>
    <row r="6" spans="1:13" ht="21.75" customHeight="1">
      <c r="A6" s="13" t="s">
        <v>2</v>
      </c>
      <c r="B6" s="4">
        <v>82133</v>
      </c>
      <c r="C6" s="23">
        <v>78839</v>
      </c>
      <c r="D6" s="8">
        <f t="shared" si="0"/>
        <v>160972</v>
      </c>
      <c r="E6" s="4">
        <v>21213</v>
      </c>
      <c r="F6" s="23">
        <v>18441</v>
      </c>
      <c r="G6" s="8">
        <f t="shared" si="1"/>
        <v>39654</v>
      </c>
      <c r="H6" s="4">
        <v>11724</v>
      </c>
      <c r="I6" s="23">
        <v>11206</v>
      </c>
      <c r="J6" s="8">
        <f t="shared" si="2"/>
        <v>22930</v>
      </c>
      <c r="K6" s="4">
        <v>11362</v>
      </c>
      <c r="L6" s="23">
        <v>11671</v>
      </c>
      <c r="M6" s="4">
        <f t="shared" si="3"/>
        <v>23033</v>
      </c>
    </row>
    <row r="7" spans="1:13" ht="21.75" customHeight="1">
      <c r="A7" s="13" t="s">
        <v>3</v>
      </c>
      <c r="B7" s="4">
        <v>73007</v>
      </c>
      <c r="C7" s="23">
        <v>68123</v>
      </c>
      <c r="D7" s="8">
        <f t="shared" si="0"/>
        <v>141130</v>
      </c>
      <c r="E7" s="4">
        <v>18049</v>
      </c>
      <c r="F7" s="23">
        <v>17528</v>
      </c>
      <c r="G7" s="8">
        <f t="shared" si="1"/>
        <v>35577</v>
      </c>
      <c r="H7" s="4">
        <v>10049</v>
      </c>
      <c r="I7" s="23">
        <v>10155</v>
      </c>
      <c r="J7" s="8">
        <f t="shared" si="2"/>
        <v>20204</v>
      </c>
      <c r="K7" s="4">
        <v>11112</v>
      </c>
      <c r="L7" s="23">
        <v>12196</v>
      </c>
      <c r="M7" s="4">
        <f t="shared" si="3"/>
        <v>23308</v>
      </c>
    </row>
    <row r="8" spans="1:13" ht="21.75" customHeight="1">
      <c r="A8" s="13" t="s">
        <v>4</v>
      </c>
      <c r="B8" s="4">
        <v>58558</v>
      </c>
      <c r="C8" s="23">
        <v>57407</v>
      </c>
      <c r="D8" s="8">
        <f t="shared" si="0"/>
        <v>115965</v>
      </c>
      <c r="E8" s="4">
        <v>15816</v>
      </c>
      <c r="F8" s="23">
        <v>17163</v>
      </c>
      <c r="G8" s="8">
        <f t="shared" si="1"/>
        <v>32979</v>
      </c>
      <c r="H8" s="4">
        <v>9691</v>
      </c>
      <c r="I8" s="23">
        <v>9805</v>
      </c>
      <c r="J8" s="8">
        <f t="shared" si="2"/>
        <v>19496</v>
      </c>
      <c r="K8" s="4">
        <v>11237</v>
      </c>
      <c r="L8" s="23">
        <v>13245</v>
      </c>
      <c r="M8" s="4">
        <f t="shared" si="3"/>
        <v>24482</v>
      </c>
    </row>
    <row r="9" spans="1:13" ht="21.75" customHeight="1">
      <c r="A9" s="13" t="s">
        <v>5</v>
      </c>
      <c r="B9" s="4">
        <v>57797</v>
      </c>
      <c r="C9" s="23">
        <v>58173</v>
      </c>
      <c r="D9" s="8">
        <f t="shared" si="0"/>
        <v>115970</v>
      </c>
      <c r="E9" s="4">
        <v>15816</v>
      </c>
      <c r="F9" s="23">
        <v>17346</v>
      </c>
      <c r="G9" s="8">
        <f t="shared" si="1"/>
        <v>33162</v>
      </c>
      <c r="H9" s="4">
        <v>10049</v>
      </c>
      <c r="I9" s="23">
        <v>10506</v>
      </c>
      <c r="J9" s="8">
        <f t="shared" si="2"/>
        <v>20555</v>
      </c>
      <c r="K9" s="4">
        <v>12236</v>
      </c>
      <c r="L9" s="23">
        <v>12851</v>
      </c>
      <c r="M9" s="4">
        <f t="shared" si="3"/>
        <v>25087</v>
      </c>
    </row>
    <row r="10" spans="1:13" ht="21.75" customHeight="1">
      <c r="A10" s="13" t="s">
        <v>6</v>
      </c>
      <c r="B10" s="4">
        <v>56276</v>
      </c>
      <c r="C10" s="23">
        <v>56642</v>
      </c>
      <c r="D10" s="8">
        <f t="shared" si="0"/>
        <v>112918</v>
      </c>
      <c r="E10" s="4">
        <v>15630</v>
      </c>
      <c r="F10" s="23">
        <v>15337</v>
      </c>
      <c r="G10" s="8">
        <f t="shared" si="1"/>
        <v>30967</v>
      </c>
      <c r="H10" s="4">
        <v>10528</v>
      </c>
      <c r="I10" s="23">
        <v>10272</v>
      </c>
      <c r="J10" s="8">
        <f t="shared" si="2"/>
        <v>20800</v>
      </c>
      <c r="K10" s="4">
        <v>12735</v>
      </c>
      <c r="L10" s="23">
        <v>11278</v>
      </c>
      <c r="M10" s="4">
        <f t="shared" si="3"/>
        <v>24013</v>
      </c>
    </row>
    <row r="11" spans="1:13" ht="21.75" customHeight="1">
      <c r="A11" s="13" t="s">
        <v>7</v>
      </c>
      <c r="B11" s="4">
        <v>51713</v>
      </c>
      <c r="C11" s="23">
        <v>52049</v>
      </c>
      <c r="D11" s="8">
        <f t="shared" si="0"/>
        <v>103762</v>
      </c>
      <c r="E11" s="4">
        <v>13211</v>
      </c>
      <c r="F11" s="23">
        <v>12964</v>
      </c>
      <c r="G11" s="8">
        <f t="shared" si="1"/>
        <v>26175</v>
      </c>
      <c r="H11" s="4">
        <v>9810</v>
      </c>
      <c r="I11" s="23">
        <v>8755</v>
      </c>
      <c r="J11" s="8">
        <f t="shared" si="2"/>
        <v>18565</v>
      </c>
      <c r="K11" s="4">
        <v>11237</v>
      </c>
      <c r="L11" s="23">
        <v>10753</v>
      </c>
      <c r="M11" s="4">
        <f t="shared" si="3"/>
        <v>21990</v>
      </c>
    </row>
    <row r="12" spans="1:13" ht="21.75" customHeight="1">
      <c r="A12" s="13" t="s">
        <v>8</v>
      </c>
      <c r="B12" s="4">
        <v>47150</v>
      </c>
      <c r="C12" s="23">
        <v>48987</v>
      </c>
      <c r="D12" s="8">
        <f t="shared" si="0"/>
        <v>96137</v>
      </c>
      <c r="E12" s="4">
        <v>10420</v>
      </c>
      <c r="F12" s="23">
        <v>10225</v>
      </c>
      <c r="G12" s="8">
        <f t="shared" si="1"/>
        <v>20645</v>
      </c>
      <c r="H12" s="4">
        <v>7537</v>
      </c>
      <c r="I12" s="23">
        <v>7354</v>
      </c>
      <c r="J12" s="8">
        <f t="shared" si="2"/>
        <v>14891</v>
      </c>
      <c r="K12" s="4">
        <v>8740</v>
      </c>
      <c r="L12" s="23">
        <v>8917</v>
      </c>
      <c r="M12" s="4">
        <f t="shared" si="3"/>
        <v>17657</v>
      </c>
    </row>
    <row r="13" spans="1:13" ht="21.75" customHeight="1">
      <c r="A13" s="13" t="s">
        <v>9</v>
      </c>
      <c r="B13" s="4">
        <v>42587</v>
      </c>
      <c r="C13" s="23">
        <v>45160</v>
      </c>
      <c r="D13" s="8">
        <f t="shared" si="0"/>
        <v>87747</v>
      </c>
      <c r="E13" s="4">
        <v>8559</v>
      </c>
      <c r="F13" s="23">
        <v>8582</v>
      </c>
      <c r="G13" s="8">
        <f t="shared" si="1"/>
        <v>17141</v>
      </c>
      <c r="H13" s="4">
        <v>6580</v>
      </c>
      <c r="I13" s="23">
        <v>6537</v>
      </c>
      <c r="J13" s="8">
        <f t="shared" si="2"/>
        <v>13117</v>
      </c>
      <c r="K13" s="4">
        <v>6617</v>
      </c>
      <c r="L13" s="23">
        <v>6819</v>
      </c>
      <c r="M13" s="4">
        <f t="shared" si="3"/>
        <v>13436</v>
      </c>
    </row>
    <row r="14" spans="1:13" ht="21.75" customHeight="1">
      <c r="A14" s="13" t="s">
        <v>10</v>
      </c>
      <c r="B14" s="4">
        <v>31941</v>
      </c>
      <c r="C14" s="23">
        <v>35210</v>
      </c>
      <c r="D14" s="8">
        <f t="shared" si="0"/>
        <v>67151</v>
      </c>
      <c r="E14" s="4">
        <v>6885</v>
      </c>
      <c r="F14" s="23">
        <v>6573</v>
      </c>
      <c r="G14" s="8">
        <f t="shared" si="1"/>
        <v>13458</v>
      </c>
      <c r="H14" s="4">
        <v>5025</v>
      </c>
      <c r="I14" s="23">
        <v>4903</v>
      </c>
      <c r="J14" s="8">
        <f t="shared" si="2"/>
        <v>9928</v>
      </c>
      <c r="K14" s="4">
        <v>4994</v>
      </c>
      <c r="L14" s="23">
        <v>5246</v>
      </c>
      <c r="M14" s="4">
        <f t="shared" si="3"/>
        <v>10240</v>
      </c>
    </row>
    <row r="15" spans="1:13" ht="21.75" customHeight="1">
      <c r="A15" s="13" t="s">
        <v>11</v>
      </c>
      <c r="B15" s="4">
        <v>26617</v>
      </c>
      <c r="C15" s="23">
        <v>29086</v>
      </c>
      <c r="D15" s="8">
        <f t="shared" si="0"/>
        <v>55703</v>
      </c>
      <c r="E15" s="4">
        <v>5768</v>
      </c>
      <c r="F15" s="23">
        <v>5112</v>
      </c>
      <c r="G15" s="8">
        <f t="shared" si="1"/>
        <v>10880</v>
      </c>
      <c r="H15" s="4">
        <v>4427</v>
      </c>
      <c r="I15" s="23">
        <v>4085</v>
      </c>
      <c r="J15" s="8">
        <f t="shared" si="2"/>
        <v>8512</v>
      </c>
      <c r="K15" s="4">
        <v>3746</v>
      </c>
      <c r="L15" s="23">
        <v>3934</v>
      </c>
      <c r="M15" s="4">
        <f t="shared" si="3"/>
        <v>7680</v>
      </c>
    </row>
    <row r="16" spans="1:13" ht="21.75" customHeight="1">
      <c r="A16" s="13" t="s">
        <v>12</v>
      </c>
      <c r="B16" s="4">
        <v>23575</v>
      </c>
      <c r="C16" s="23">
        <v>28321</v>
      </c>
      <c r="D16" s="8">
        <f t="shared" si="0"/>
        <v>51896</v>
      </c>
      <c r="E16" s="4">
        <v>4280</v>
      </c>
      <c r="F16" s="23">
        <v>4199</v>
      </c>
      <c r="G16" s="8">
        <f t="shared" si="1"/>
        <v>8479</v>
      </c>
      <c r="H16" s="4">
        <v>3350</v>
      </c>
      <c r="I16" s="23">
        <v>3385</v>
      </c>
      <c r="J16" s="8">
        <f t="shared" si="2"/>
        <v>6735</v>
      </c>
      <c r="K16" s="4">
        <v>2747</v>
      </c>
      <c r="L16" s="23">
        <v>3278</v>
      </c>
      <c r="M16" s="4">
        <f t="shared" si="3"/>
        <v>6025</v>
      </c>
    </row>
    <row r="17" spans="1:13" ht="21.75" customHeight="1">
      <c r="A17" s="13" t="s">
        <v>13</v>
      </c>
      <c r="B17" s="4">
        <v>18252</v>
      </c>
      <c r="C17" s="23">
        <v>21432</v>
      </c>
      <c r="D17" s="8">
        <f t="shared" si="0"/>
        <v>39684</v>
      </c>
      <c r="E17" s="4">
        <v>3536</v>
      </c>
      <c r="F17" s="23">
        <v>3652</v>
      </c>
      <c r="G17" s="8">
        <f t="shared" si="1"/>
        <v>7188</v>
      </c>
      <c r="H17" s="4">
        <v>2632</v>
      </c>
      <c r="I17" s="23">
        <v>2802</v>
      </c>
      <c r="J17" s="8">
        <f t="shared" si="2"/>
        <v>5434</v>
      </c>
      <c r="K17" s="4">
        <v>2372</v>
      </c>
      <c r="L17" s="23">
        <v>3147</v>
      </c>
      <c r="M17" s="4">
        <f t="shared" si="3"/>
        <v>5519</v>
      </c>
    </row>
    <row r="18" spans="1:13" ht="21.75" customHeight="1">
      <c r="A18" s="13" t="s">
        <v>14</v>
      </c>
      <c r="B18" s="4">
        <v>11407</v>
      </c>
      <c r="C18" s="23">
        <v>13778</v>
      </c>
      <c r="D18" s="8">
        <f t="shared" si="0"/>
        <v>25185</v>
      </c>
      <c r="E18" s="4">
        <v>2047</v>
      </c>
      <c r="F18" s="23">
        <v>2191</v>
      </c>
      <c r="G18" s="8">
        <f t="shared" si="1"/>
        <v>4238</v>
      </c>
      <c r="H18" s="4">
        <v>1675</v>
      </c>
      <c r="I18" s="23">
        <v>1751</v>
      </c>
      <c r="J18" s="8">
        <f t="shared" si="2"/>
        <v>3426</v>
      </c>
      <c r="K18" s="4">
        <v>1374</v>
      </c>
      <c r="L18" s="23">
        <v>2229</v>
      </c>
      <c r="M18" s="4">
        <f t="shared" si="3"/>
        <v>3603</v>
      </c>
    </row>
    <row r="19" spans="1:13" ht="21.75" customHeight="1">
      <c r="A19" s="12" t="s">
        <v>15</v>
      </c>
      <c r="B19" s="6">
        <v>12928</v>
      </c>
      <c r="C19" s="24">
        <v>16074</v>
      </c>
      <c r="D19" s="10">
        <f t="shared" si="0"/>
        <v>29002</v>
      </c>
      <c r="E19" s="6">
        <v>1675</v>
      </c>
      <c r="F19" s="24">
        <v>1826</v>
      </c>
      <c r="G19" s="10">
        <f t="shared" si="1"/>
        <v>3501</v>
      </c>
      <c r="H19" s="6">
        <v>1555</v>
      </c>
      <c r="I19" s="24">
        <v>1868</v>
      </c>
      <c r="J19" s="10">
        <f t="shared" si="2"/>
        <v>3423</v>
      </c>
      <c r="K19" s="6">
        <v>1374</v>
      </c>
      <c r="L19" s="24">
        <v>1967</v>
      </c>
      <c r="M19" s="6">
        <f t="shared" si="3"/>
        <v>3341</v>
      </c>
    </row>
    <row r="20" spans="1:13" ht="21.75" customHeight="1">
      <c r="A20" s="21" t="s">
        <v>21</v>
      </c>
      <c r="B20" s="15">
        <f>SUM(B4:B19)</f>
        <v>760488</v>
      </c>
      <c r="C20" s="22">
        <f>SUM(C4:C19)</f>
        <v>765428</v>
      </c>
      <c r="D20" s="16">
        <f t="shared" si="0"/>
        <v>1525916</v>
      </c>
      <c r="E20" s="15">
        <f>SUM(E4:E19)</f>
        <v>186074</v>
      </c>
      <c r="F20" s="22">
        <f>SUM(F4:F19)</f>
        <v>182585</v>
      </c>
      <c r="G20" s="16">
        <f t="shared" si="1"/>
        <v>368659</v>
      </c>
      <c r="H20" s="15">
        <f>SUM(H4:H19)</f>
        <v>119636</v>
      </c>
      <c r="I20" s="22">
        <f>SUM(I4:I19)</f>
        <v>116730</v>
      </c>
      <c r="J20" s="16">
        <f t="shared" si="2"/>
        <v>236366</v>
      </c>
      <c r="K20" s="15">
        <f>SUM(K4:K19)</f>
        <v>124856</v>
      </c>
      <c r="L20" s="22">
        <f>SUM(L4:L19)</f>
        <v>131136</v>
      </c>
      <c r="M20" s="15">
        <f t="shared" si="3"/>
        <v>255992</v>
      </c>
    </row>
    <row r="22" spans="1:13" ht="21.75" customHeight="1">
      <c r="A22" s="5"/>
      <c r="B22" s="6"/>
      <c r="C22" s="6"/>
      <c r="D22" s="6"/>
      <c r="E22" s="6"/>
      <c r="F22" s="37" t="s">
        <v>34</v>
      </c>
      <c r="G22" s="6"/>
      <c r="H22" s="6"/>
      <c r="I22" s="6"/>
      <c r="J22" s="6"/>
      <c r="K22" s="6"/>
      <c r="L22" s="6"/>
      <c r="M22" s="6"/>
    </row>
    <row r="23" spans="1:13" ht="21.75" customHeight="1">
      <c r="A23" s="41" t="s">
        <v>17</v>
      </c>
      <c r="B23" s="42"/>
      <c r="C23" s="43" t="s">
        <v>39</v>
      </c>
      <c r="D23" s="44"/>
      <c r="E23" s="43"/>
      <c r="F23" s="43" t="s">
        <v>40</v>
      </c>
      <c r="G23" s="44"/>
      <c r="H23" s="43"/>
      <c r="I23" s="43" t="s">
        <v>41</v>
      </c>
      <c r="J23" s="48"/>
      <c r="K23" s="49"/>
      <c r="L23" s="49" t="s">
        <v>42</v>
      </c>
      <c r="M23" s="48"/>
    </row>
    <row r="24" spans="1:13" ht="21.75" customHeight="1">
      <c r="A24" s="45"/>
      <c r="B24" s="50" t="s">
        <v>19</v>
      </c>
      <c r="C24" s="46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  <c r="K24" s="37" t="s">
        <v>19</v>
      </c>
      <c r="L24" s="46" t="s">
        <v>20</v>
      </c>
      <c r="M24" s="47" t="s">
        <v>21</v>
      </c>
    </row>
    <row r="25" spans="1:13" ht="21.75" customHeight="1">
      <c r="A25" s="13" t="s">
        <v>0</v>
      </c>
      <c r="B25" s="4">
        <v>43142</v>
      </c>
      <c r="C25" s="23">
        <v>41960</v>
      </c>
      <c r="D25" s="8">
        <f aca="true" t="shared" si="4" ref="D25:D41">SUM(B25:C25)</f>
        <v>85102</v>
      </c>
      <c r="E25" s="4">
        <v>8374</v>
      </c>
      <c r="F25" s="23">
        <v>8296</v>
      </c>
      <c r="G25" s="8">
        <f aca="true" t="shared" si="5" ref="G25:G41">SUM(E25:F25)</f>
        <v>16670</v>
      </c>
      <c r="H25" s="4">
        <v>21314</v>
      </c>
      <c r="I25" s="23">
        <v>21562</v>
      </c>
      <c r="J25" s="9">
        <f aca="true" t="shared" si="6" ref="J25:J41">SUM(H25:I25)</f>
        <v>42876</v>
      </c>
      <c r="K25" s="2">
        <f aca="true" t="shared" si="7" ref="K25:L40">B4+E4+H4+K4+B25+E25+H25</f>
        <v>197573</v>
      </c>
      <c r="L25" s="27">
        <f t="shared" si="7"/>
        <v>190177</v>
      </c>
      <c r="M25" s="9">
        <f aca="true" t="shared" si="8" ref="M25:M41">SUM(K25:L25)</f>
        <v>387750</v>
      </c>
    </row>
    <row r="26" spans="1:13" ht="21.75" customHeight="1">
      <c r="A26" s="13" t="s">
        <v>1</v>
      </c>
      <c r="B26" s="4">
        <v>45839</v>
      </c>
      <c r="C26" s="23">
        <v>43764</v>
      </c>
      <c r="D26" s="8">
        <f t="shared" si="4"/>
        <v>89603</v>
      </c>
      <c r="E26" s="4">
        <v>9700</v>
      </c>
      <c r="F26" s="23">
        <v>9001</v>
      </c>
      <c r="G26" s="8">
        <f t="shared" si="5"/>
        <v>18701</v>
      </c>
      <c r="H26" s="4">
        <v>22953</v>
      </c>
      <c r="I26" s="23">
        <v>22721</v>
      </c>
      <c r="J26" s="9">
        <f t="shared" si="6"/>
        <v>45674</v>
      </c>
      <c r="K26" s="2">
        <f t="shared" si="7"/>
        <v>211442</v>
      </c>
      <c r="L26" s="27">
        <f t="shared" si="7"/>
        <v>201671</v>
      </c>
      <c r="M26" s="9">
        <f t="shared" si="8"/>
        <v>413113</v>
      </c>
    </row>
    <row r="27" spans="1:13" ht="21.75" customHeight="1">
      <c r="A27" s="13" t="s">
        <v>2</v>
      </c>
      <c r="B27" s="4">
        <v>46288</v>
      </c>
      <c r="C27" s="23">
        <v>42411</v>
      </c>
      <c r="D27" s="8">
        <f t="shared" si="4"/>
        <v>88699</v>
      </c>
      <c r="E27" s="4">
        <v>8042</v>
      </c>
      <c r="F27" s="23">
        <v>8531</v>
      </c>
      <c r="G27" s="8">
        <f t="shared" si="5"/>
        <v>16573</v>
      </c>
      <c r="H27" s="4">
        <v>23188</v>
      </c>
      <c r="I27" s="23">
        <v>21562</v>
      </c>
      <c r="J27" s="9">
        <f t="shared" si="6"/>
        <v>44750</v>
      </c>
      <c r="K27" s="2">
        <f t="shared" si="7"/>
        <v>203950</v>
      </c>
      <c r="L27" s="27">
        <f t="shared" si="7"/>
        <v>192661</v>
      </c>
      <c r="M27" s="9">
        <f t="shared" si="8"/>
        <v>396611</v>
      </c>
    </row>
    <row r="28" spans="1:13" ht="21.75" customHeight="1">
      <c r="A28" s="13" t="s">
        <v>3</v>
      </c>
      <c r="B28" s="4">
        <v>42692</v>
      </c>
      <c r="C28" s="23">
        <v>41508</v>
      </c>
      <c r="D28" s="8">
        <f t="shared" si="4"/>
        <v>84200</v>
      </c>
      <c r="E28" s="4">
        <v>7296</v>
      </c>
      <c r="F28" s="23">
        <v>7983</v>
      </c>
      <c r="G28" s="8">
        <f t="shared" si="5"/>
        <v>15279</v>
      </c>
      <c r="H28" s="4">
        <v>20377</v>
      </c>
      <c r="I28" s="23">
        <v>20403</v>
      </c>
      <c r="J28" s="9">
        <f t="shared" si="6"/>
        <v>40780</v>
      </c>
      <c r="K28" s="2">
        <f t="shared" si="7"/>
        <v>182582</v>
      </c>
      <c r="L28" s="27">
        <f t="shared" si="7"/>
        <v>177896</v>
      </c>
      <c r="M28" s="9">
        <f t="shared" si="8"/>
        <v>360478</v>
      </c>
    </row>
    <row r="29" spans="1:13" ht="21.75" customHeight="1">
      <c r="A29" s="13" t="s">
        <v>4</v>
      </c>
      <c r="B29" s="4">
        <v>39996</v>
      </c>
      <c r="C29" s="23">
        <v>40606</v>
      </c>
      <c r="D29" s="8">
        <f t="shared" si="4"/>
        <v>80602</v>
      </c>
      <c r="E29" s="4">
        <v>7213</v>
      </c>
      <c r="F29" s="23">
        <v>7279</v>
      </c>
      <c r="G29" s="8">
        <f t="shared" si="5"/>
        <v>14492</v>
      </c>
      <c r="H29" s="4">
        <v>19674</v>
      </c>
      <c r="I29" s="23">
        <v>19243</v>
      </c>
      <c r="J29" s="9">
        <f t="shared" si="6"/>
        <v>38917</v>
      </c>
      <c r="K29" s="2">
        <f t="shared" si="7"/>
        <v>162185</v>
      </c>
      <c r="L29" s="27">
        <f t="shared" si="7"/>
        <v>164748</v>
      </c>
      <c r="M29" s="9">
        <f t="shared" si="8"/>
        <v>326933</v>
      </c>
    </row>
    <row r="30" spans="1:13" ht="21.75" customHeight="1">
      <c r="A30" s="13" t="s">
        <v>5</v>
      </c>
      <c r="B30" s="4">
        <v>38198</v>
      </c>
      <c r="C30" s="23">
        <v>39704</v>
      </c>
      <c r="D30" s="8">
        <f t="shared" si="4"/>
        <v>77902</v>
      </c>
      <c r="E30" s="4">
        <v>8208</v>
      </c>
      <c r="F30" s="23">
        <v>6261</v>
      </c>
      <c r="G30" s="8">
        <f t="shared" si="5"/>
        <v>14469</v>
      </c>
      <c r="H30" s="4">
        <v>20377</v>
      </c>
      <c r="I30" s="23">
        <v>19012</v>
      </c>
      <c r="J30" s="9">
        <f t="shared" si="6"/>
        <v>39389</v>
      </c>
      <c r="K30" s="2">
        <f t="shared" si="7"/>
        <v>162681</v>
      </c>
      <c r="L30" s="27">
        <f t="shared" si="7"/>
        <v>163853</v>
      </c>
      <c r="M30" s="9">
        <f t="shared" si="8"/>
        <v>326534</v>
      </c>
    </row>
    <row r="31" spans="1:13" ht="21.75" customHeight="1">
      <c r="A31" s="13" t="s">
        <v>6</v>
      </c>
      <c r="B31" s="4">
        <v>36401</v>
      </c>
      <c r="C31" s="23">
        <v>35192</v>
      </c>
      <c r="D31" s="8">
        <f t="shared" si="4"/>
        <v>71593</v>
      </c>
      <c r="E31" s="4">
        <v>7877</v>
      </c>
      <c r="F31" s="23">
        <v>6027</v>
      </c>
      <c r="G31" s="8">
        <f t="shared" si="5"/>
        <v>13904</v>
      </c>
      <c r="H31" s="4">
        <v>20611</v>
      </c>
      <c r="I31" s="23">
        <v>18548</v>
      </c>
      <c r="J31" s="9">
        <f t="shared" si="6"/>
        <v>39159</v>
      </c>
      <c r="K31" s="2">
        <f t="shared" si="7"/>
        <v>160058</v>
      </c>
      <c r="L31" s="27">
        <f t="shared" si="7"/>
        <v>153296</v>
      </c>
      <c r="M31" s="9">
        <f t="shared" si="8"/>
        <v>313354</v>
      </c>
    </row>
    <row r="32" spans="1:13" ht="21.75" customHeight="1">
      <c r="A32" s="13" t="s">
        <v>7</v>
      </c>
      <c r="B32" s="4">
        <v>32806</v>
      </c>
      <c r="C32" s="23">
        <v>31583</v>
      </c>
      <c r="D32" s="8">
        <f t="shared" si="4"/>
        <v>64389</v>
      </c>
      <c r="E32" s="4">
        <v>6882</v>
      </c>
      <c r="F32" s="23">
        <v>6027</v>
      </c>
      <c r="G32" s="8">
        <f t="shared" si="5"/>
        <v>12909</v>
      </c>
      <c r="H32" s="4">
        <v>17567</v>
      </c>
      <c r="I32" s="23">
        <v>16693</v>
      </c>
      <c r="J32" s="9">
        <f t="shared" si="6"/>
        <v>34260</v>
      </c>
      <c r="K32" s="2">
        <f t="shared" si="7"/>
        <v>143226</v>
      </c>
      <c r="L32" s="27">
        <f t="shared" si="7"/>
        <v>138824</v>
      </c>
      <c r="M32" s="9">
        <f t="shared" si="8"/>
        <v>282050</v>
      </c>
    </row>
    <row r="33" spans="1:13" ht="21.75" customHeight="1">
      <c r="A33" s="13" t="s">
        <v>8</v>
      </c>
      <c r="B33" s="4">
        <v>27862</v>
      </c>
      <c r="C33" s="23">
        <v>28424</v>
      </c>
      <c r="D33" s="8">
        <f t="shared" si="4"/>
        <v>56286</v>
      </c>
      <c r="E33" s="4">
        <v>5141</v>
      </c>
      <c r="F33" s="23">
        <v>4461</v>
      </c>
      <c r="G33" s="8">
        <f t="shared" si="5"/>
        <v>9602</v>
      </c>
      <c r="H33" s="4">
        <v>15459</v>
      </c>
      <c r="I33" s="23">
        <v>14838</v>
      </c>
      <c r="J33" s="9">
        <f t="shared" si="6"/>
        <v>30297</v>
      </c>
      <c r="K33" s="2">
        <f t="shared" si="7"/>
        <v>122309</v>
      </c>
      <c r="L33" s="27">
        <f t="shared" si="7"/>
        <v>123206</v>
      </c>
      <c r="M33" s="9">
        <f t="shared" si="8"/>
        <v>245515</v>
      </c>
    </row>
    <row r="34" spans="1:13" ht="21.75" customHeight="1">
      <c r="A34" s="13" t="s">
        <v>9</v>
      </c>
      <c r="B34" s="4">
        <v>24267</v>
      </c>
      <c r="C34" s="23">
        <v>24814</v>
      </c>
      <c r="D34" s="8">
        <f t="shared" si="4"/>
        <v>49081</v>
      </c>
      <c r="E34" s="4">
        <v>3731</v>
      </c>
      <c r="F34" s="23">
        <v>3914</v>
      </c>
      <c r="G34" s="8">
        <f t="shared" si="5"/>
        <v>7645</v>
      </c>
      <c r="H34" s="4">
        <v>12882</v>
      </c>
      <c r="I34" s="23">
        <v>12984</v>
      </c>
      <c r="J34" s="9">
        <f t="shared" si="6"/>
        <v>25866</v>
      </c>
      <c r="K34" s="2">
        <f t="shared" si="7"/>
        <v>105223</v>
      </c>
      <c r="L34" s="27">
        <f t="shared" si="7"/>
        <v>108810</v>
      </c>
      <c r="M34" s="9">
        <f t="shared" si="8"/>
        <v>214033</v>
      </c>
    </row>
    <row r="35" spans="1:13" ht="21.75" customHeight="1">
      <c r="A35" s="13" t="s">
        <v>10</v>
      </c>
      <c r="B35" s="4">
        <v>18875</v>
      </c>
      <c r="C35" s="23">
        <v>19852</v>
      </c>
      <c r="D35" s="8">
        <f t="shared" si="4"/>
        <v>38727</v>
      </c>
      <c r="E35" s="4">
        <v>3316</v>
      </c>
      <c r="F35" s="23">
        <v>2974</v>
      </c>
      <c r="G35" s="8">
        <f t="shared" si="5"/>
        <v>6290</v>
      </c>
      <c r="H35" s="4">
        <v>10540</v>
      </c>
      <c r="I35" s="23">
        <v>10665</v>
      </c>
      <c r="J35" s="9">
        <f t="shared" si="6"/>
        <v>21205</v>
      </c>
      <c r="K35" s="2">
        <f t="shared" si="7"/>
        <v>81576</v>
      </c>
      <c r="L35" s="27">
        <f t="shared" si="7"/>
        <v>85423</v>
      </c>
      <c r="M35" s="9">
        <f t="shared" si="8"/>
        <v>166999</v>
      </c>
    </row>
    <row r="36" spans="1:13" ht="21.75" customHeight="1">
      <c r="A36" s="13" t="s">
        <v>11</v>
      </c>
      <c r="B36" s="4">
        <v>15729</v>
      </c>
      <c r="C36" s="23">
        <v>18047</v>
      </c>
      <c r="D36" s="8">
        <f t="shared" si="4"/>
        <v>33776</v>
      </c>
      <c r="E36" s="4">
        <v>2653</v>
      </c>
      <c r="F36" s="23">
        <v>2505</v>
      </c>
      <c r="G36" s="8">
        <f t="shared" si="5"/>
        <v>5158</v>
      </c>
      <c r="H36" s="4">
        <v>9135</v>
      </c>
      <c r="I36" s="23">
        <v>9970</v>
      </c>
      <c r="J36" s="9">
        <f t="shared" si="6"/>
        <v>19105</v>
      </c>
      <c r="K36" s="2">
        <f t="shared" si="7"/>
        <v>68075</v>
      </c>
      <c r="L36" s="27">
        <f t="shared" si="7"/>
        <v>72739</v>
      </c>
      <c r="M36" s="9">
        <f t="shared" si="8"/>
        <v>140814</v>
      </c>
    </row>
    <row r="37" spans="1:13" ht="21.75" customHeight="1">
      <c r="A37" s="13" t="s">
        <v>12</v>
      </c>
      <c r="B37" s="4">
        <v>13032</v>
      </c>
      <c r="C37" s="23">
        <v>14889</v>
      </c>
      <c r="D37" s="8">
        <f t="shared" si="4"/>
        <v>27921</v>
      </c>
      <c r="E37" s="4">
        <v>1492</v>
      </c>
      <c r="F37" s="23">
        <v>1409</v>
      </c>
      <c r="G37" s="8">
        <f t="shared" si="5"/>
        <v>2901</v>
      </c>
      <c r="H37" s="4">
        <v>7260</v>
      </c>
      <c r="I37" s="23">
        <v>8347</v>
      </c>
      <c r="J37" s="9">
        <f t="shared" si="6"/>
        <v>15607</v>
      </c>
      <c r="K37" s="2">
        <f t="shared" si="7"/>
        <v>55736</v>
      </c>
      <c r="L37" s="27">
        <f t="shared" si="7"/>
        <v>63828</v>
      </c>
      <c r="M37" s="9">
        <f t="shared" si="8"/>
        <v>119564</v>
      </c>
    </row>
    <row r="38" spans="1:13" ht="21.75" customHeight="1">
      <c r="A38" s="13" t="s">
        <v>13</v>
      </c>
      <c r="B38" s="4">
        <v>10336</v>
      </c>
      <c r="C38" s="23">
        <v>11731</v>
      </c>
      <c r="D38" s="8">
        <f t="shared" si="4"/>
        <v>22067</v>
      </c>
      <c r="E38" s="4">
        <v>1410</v>
      </c>
      <c r="F38" s="23">
        <v>1722</v>
      </c>
      <c r="G38" s="8">
        <f t="shared" si="5"/>
        <v>3132</v>
      </c>
      <c r="H38" s="4">
        <v>5856</v>
      </c>
      <c r="I38" s="23">
        <v>6724</v>
      </c>
      <c r="J38" s="9">
        <f t="shared" si="6"/>
        <v>12580</v>
      </c>
      <c r="K38" s="2">
        <f t="shared" si="7"/>
        <v>44394</v>
      </c>
      <c r="L38" s="27">
        <f t="shared" si="7"/>
        <v>51210</v>
      </c>
      <c r="M38" s="9">
        <f t="shared" si="8"/>
        <v>95604</v>
      </c>
    </row>
    <row r="39" spans="1:13" ht="21.75" customHeight="1">
      <c r="A39" s="13" t="s">
        <v>14</v>
      </c>
      <c r="B39" s="4">
        <v>6741</v>
      </c>
      <c r="C39" s="23">
        <v>7219</v>
      </c>
      <c r="D39" s="8">
        <f t="shared" si="4"/>
        <v>13960</v>
      </c>
      <c r="E39" s="4">
        <v>912</v>
      </c>
      <c r="F39" s="23">
        <v>939</v>
      </c>
      <c r="G39" s="8">
        <f t="shared" si="5"/>
        <v>1851</v>
      </c>
      <c r="H39" s="4">
        <v>3279</v>
      </c>
      <c r="I39" s="23">
        <v>3941</v>
      </c>
      <c r="J39" s="9">
        <f t="shared" si="6"/>
        <v>7220</v>
      </c>
      <c r="K39" s="2">
        <f t="shared" si="7"/>
        <v>27435</v>
      </c>
      <c r="L39" s="27">
        <f t="shared" si="7"/>
        <v>32048</v>
      </c>
      <c r="M39" s="9">
        <f t="shared" si="8"/>
        <v>59483</v>
      </c>
    </row>
    <row r="40" spans="1:13" ht="21.75" customHeight="1">
      <c r="A40" s="12" t="s">
        <v>15</v>
      </c>
      <c r="B40" s="6">
        <v>7190</v>
      </c>
      <c r="C40" s="24">
        <v>9475</v>
      </c>
      <c r="D40" s="10">
        <f t="shared" si="4"/>
        <v>16665</v>
      </c>
      <c r="E40" s="6">
        <v>663</v>
      </c>
      <c r="F40" s="24">
        <v>939</v>
      </c>
      <c r="G40" s="10">
        <f t="shared" si="5"/>
        <v>1602</v>
      </c>
      <c r="H40" s="6">
        <v>3748</v>
      </c>
      <c r="I40" s="24">
        <v>4637</v>
      </c>
      <c r="J40" s="20">
        <f t="shared" si="6"/>
        <v>8385</v>
      </c>
      <c r="K40" s="7">
        <f t="shared" si="7"/>
        <v>29133</v>
      </c>
      <c r="L40" s="28">
        <f t="shared" si="7"/>
        <v>36786</v>
      </c>
      <c r="M40" s="20">
        <f t="shared" si="8"/>
        <v>65919</v>
      </c>
    </row>
    <row r="41" spans="1:13" ht="21.75" customHeight="1">
      <c r="A41" s="21" t="s">
        <v>21</v>
      </c>
      <c r="B41" s="15">
        <f>SUM(B25:B40)</f>
        <v>449394</v>
      </c>
      <c r="C41" s="22">
        <f>SUM(C25:C40)</f>
        <v>451179</v>
      </c>
      <c r="D41" s="16">
        <f t="shared" si="4"/>
        <v>900573</v>
      </c>
      <c r="E41" s="15">
        <f>SUM(E25:E40)</f>
        <v>82910</v>
      </c>
      <c r="F41" s="22">
        <f>SUM(F25:F40)</f>
        <v>78268</v>
      </c>
      <c r="G41" s="16">
        <f t="shared" si="5"/>
        <v>161178</v>
      </c>
      <c r="H41" s="15">
        <f>SUM(H25:H40)</f>
        <v>234220</v>
      </c>
      <c r="I41" s="22">
        <f>SUM(I25:I40)</f>
        <v>231850</v>
      </c>
      <c r="J41" s="18">
        <f t="shared" si="6"/>
        <v>466070</v>
      </c>
      <c r="K41" s="19">
        <f>B20+E20+H20+K20+B41+E41+H41</f>
        <v>1957578</v>
      </c>
      <c r="L41" s="29">
        <f>C20+F20+I20+L20+C41+F41+I41</f>
        <v>1957176</v>
      </c>
      <c r="M41" s="18">
        <f t="shared" si="8"/>
        <v>3914754</v>
      </c>
    </row>
    <row r="42" spans="10:13" ht="21.75" customHeight="1">
      <c r="J42" s="1"/>
      <c r="K42" s="1"/>
      <c r="L42" s="1"/>
      <c r="M42" s="1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6" sqref="F6"/>
    </sheetView>
  </sheetViews>
  <sheetFormatPr defaultColWidth="9.140625" defaultRowHeight="21.75" customHeight="1"/>
  <cols>
    <col min="1" max="1" width="10.7109375" style="3" customWidth="1"/>
    <col min="2" max="20" width="10.7109375" style="4" customWidth="1"/>
    <col min="21" max="16384" width="10.7109375" style="1" customWidth="1"/>
  </cols>
  <sheetData>
    <row r="1" spans="1:20" s="40" customFormat="1" ht="21.75" customHeight="1">
      <c r="A1" s="36"/>
      <c r="B1" s="37"/>
      <c r="C1" s="37"/>
      <c r="D1" s="37"/>
      <c r="E1" s="37"/>
      <c r="F1" s="37" t="s">
        <v>129</v>
      </c>
      <c r="G1" s="37"/>
      <c r="H1" s="37"/>
      <c r="I1" s="37"/>
      <c r="J1" s="37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12" s="40" customFormat="1" ht="24.75" customHeight="1">
      <c r="A2" s="41" t="s">
        <v>17</v>
      </c>
      <c r="B2" s="42"/>
      <c r="C2" s="43" t="s">
        <v>44</v>
      </c>
      <c r="D2" s="44"/>
      <c r="E2" s="43"/>
      <c r="F2" s="43" t="s">
        <v>45</v>
      </c>
      <c r="G2" s="44"/>
      <c r="H2" s="43"/>
      <c r="I2" s="43" t="s">
        <v>46</v>
      </c>
      <c r="J2" s="44"/>
      <c r="K2" s="39"/>
      <c r="L2" s="39"/>
    </row>
    <row r="3" spans="1:12" s="40" customFormat="1" ht="21.75" customHeight="1">
      <c r="A3" s="45"/>
      <c r="B3" s="50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</row>
    <row r="4" spans="1:10" ht="21.75" customHeight="1">
      <c r="A4" s="13" t="s">
        <v>0</v>
      </c>
      <c r="B4" s="4">
        <v>48959</v>
      </c>
      <c r="C4" s="23">
        <v>49968</v>
      </c>
      <c r="D4" s="8">
        <f aca="true" t="shared" si="0" ref="D4:D20">SUM(B4:C4)</f>
        <v>98927</v>
      </c>
      <c r="E4" s="4">
        <v>12753</v>
      </c>
      <c r="F4" s="23">
        <v>14477</v>
      </c>
      <c r="G4" s="8">
        <f aca="true" t="shared" si="1" ref="G4:G20">SUM(E4:F4)</f>
        <v>27230</v>
      </c>
      <c r="H4" s="4">
        <v>25934</v>
      </c>
      <c r="I4" s="23">
        <v>27026</v>
      </c>
      <c r="J4" s="8">
        <f aca="true" t="shared" si="2" ref="J4:J20">SUM(H4:I4)</f>
        <v>52960</v>
      </c>
    </row>
    <row r="5" spans="1:10" ht="21.75" customHeight="1">
      <c r="A5" s="13" t="s">
        <v>1</v>
      </c>
      <c r="B5" s="4">
        <v>51328</v>
      </c>
      <c r="C5" s="23">
        <v>51579</v>
      </c>
      <c r="D5" s="8">
        <f t="shared" si="0"/>
        <v>102907</v>
      </c>
      <c r="E5" s="4">
        <v>13152</v>
      </c>
      <c r="F5" s="23">
        <v>14683</v>
      </c>
      <c r="G5" s="8">
        <f t="shared" si="1"/>
        <v>27835</v>
      </c>
      <c r="H5" s="4">
        <v>26333</v>
      </c>
      <c r="I5" s="23">
        <v>27833</v>
      </c>
      <c r="J5" s="8">
        <f t="shared" si="2"/>
        <v>54166</v>
      </c>
    </row>
    <row r="6" spans="1:10" ht="21.75" customHeight="1">
      <c r="A6" s="13" t="s">
        <v>2</v>
      </c>
      <c r="B6" s="4">
        <v>54487</v>
      </c>
      <c r="C6" s="23">
        <v>56415</v>
      </c>
      <c r="D6" s="8">
        <f t="shared" si="0"/>
        <v>110902</v>
      </c>
      <c r="E6" s="4">
        <v>12355</v>
      </c>
      <c r="F6" s="23">
        <v>13029</v>
      </c>
      <c r="G6" s="8">
        <f t="shared" si="1"/>
        <v>25384</v>
      </c>
      <c r="H6" s="4">
        <v>29524</v>
      </c>
      <c r="I6" s="23">
        <v>28639</v>
      </c>
      <c r="J6" s="8">
        <f t="shared" si="2"/>
        <v>58163</v>
      </c>
    </row>
    <row r="7" spans="1:10" ht="21.75" customHeight="1">
      <c r="A7" s="13" t="s">
        <v>3</v>
      </c>
      <c r="B7" s="4">
        <v>56855</v>
      </c>
      <c r="C7" s="23">
        <v>61251</v>
      </c>
      <c r="D7" s="8">
        <f t="shared" si="0"/>
        <v>118106</v>
      </c>
      <c r="E7" s="4">
        <v>13949</v>
      </c>
      <c r="F7" s="23">
        <v>13649</v>
      </c>
      <c r="G7" s="8">
        <f t="shared" si="1"/>
        <v>27598</v>
      </c>
      <c r="H7" s="4">
        <v>30721</v>
      </c>
      <c r="I7" s="23">
        <v>29850</v>
      </c>
      <c r="J7" s="8">
        <f t="shared" si="2"/>
        <v>60571</v>
      </c>
    </row>
    <row r="8" spans="1:10" ht="21.75" customHeight="1">
      <c r="A8" s="13" t="s">
        <v>4</v>
      </c>
      <c r="B8" s="4">
        <v>68700</v>
      </c>
      <c r="C8" s="23">
        <v>70116</v>
      </c>
      <c r="D8" s="8">
        <f t="shared" si="0"/>
        <v>138816</v>
      </c>
      <c r="E8" s="4">
        <v>16141</v>
      </c>
      <c r="F8" s="23">
        <v>15097</v>
      </c>
      <c r="G8" s="8">
        <f t="shared" si="1"/>
        <v>31238</v>
      </c>
      <c r="H8" s="4">
        <v>33913</v>
      </c>
      <c r="I8" s="23">
        <v>31866</v>
      </c>
      <c r="J8" s="8">
        <f t="shared" si="2"/>
        <v>65779</v>
      </c>
    </row>
    <row r="9" spans="1:10" ht="21.75" customHeight="1">
      <c r="A9" s="13" t="s">
        <v>5</v>
      </c>
      <c r="B9" s="4">
        <v>77387</v>
      </c>
      <c r="C9" s="23">
        <v>71728</v>
      </c>
      <c r="D9" s="8">
        <f t="shared" si="0"/>
        <v>149115</v>
      </c>
      <c r="E9" s="4">
        <v>18931</v>
      </c>
      <c r="F9" s="23">
        <v>16752</v>
      </c>
      <c r="G9" s="8">
        <f t="shared" si="1"/>
        <v>35683</v>
      </c>
      <c r="H9" s="4">
        <v>36706</v>
      </c>
      <c r="I9" s="23">
        <v>32270</v>
      </c>
      <c r="J9" s="8">
        <f t="shared" si="2"/>
        <v>68976</v>
      </c>
    </row>
    <row r="10" spans="1:10" ht="21.75" customHeight="1">
      <c r="A10" s="13" t="s">
        <v>6</v>
      </c>
      <c r="B10" s="4">
        <v>76597</v>
      </c>
      <c r="C10" s="23">
        <v>73339</v>
      </c>
      <c r="D10" s="8">
        <f t="shared" si="0"/>
        <v>149936</v>
      </c>
      <c r="E10" s="4">
        <v>18333</v>
      </c>
      <c r="F10" s="23">
        <v>17786</v>
      </c>
      <c r="G10" s="8">
        <f t="shared" si="1"/>
        <v>36119</v>
      </c>
      <c r="H10" s="4">
        <v>35908</v>
      </c>
      <c r="I10" s="23">
        <v>33077</v>
      </c>
      <c r="J10" s="8">
        <f t="shared" si="2"/>
        <v>68985</v>
      </c>
    </row>
    <row r="11" spans="1:10" ht="21.75" customHeight="1">
      <c r="A11" s="13" t="s">
        <v>7</v>
      </c>
      <c r="B11" s="4">
        <v>67911</v>
      </c>
      <c r="C11" s="23">
        <v>70922</v>
      </c>
      <c r="D11" s="8">
        <f t="shared" si="0"/>
        <v>138833</v>
      </c>
      <c r="E11" s="4">
        <v>17137</v>
      </c>
      <c r="F11" s="23">
        <v>18406</v>
      </c>
      <c r="G11" s="8">
        <f t="shared" si="1"/>
        <v>35543</v>
      </c>
      <c r="H11" s="4">
        <v>33514</v>
      </c>
      <c r="I11" s="23">
        <v>34690</v>
      </c>
      <c r="J11" s="8">
        <f t="shared" si="2"/>
        <v>68204</v>
      </c>
    </row>
    <row r="12" spans="1:10" ht="21.75" customHeight="1">
      <c r="A12" s="13" t="s">
        <v>8</v>
      </c>
      <c r="B12" s="4">
        <v>63962</v>
      </c>
      <c r="C12" s="23">
        <v>65280</v>
      </c>
      <c r="D12" s="8">
        <f t="shared" si="0"/>
        <v>129242</v>
      </c>
      <c r="E12" s="4">
        <v>16539</v>
      </c>
      <c r="F12" s="23">
        <v>17579</v>
      </c>
      <c r="G12" s="8">
        <f t="shared" si="1"/>
        <v>34118</v>
      </c>
      <c r="H12" s="4">
        <v>33115</v>
      </c>
      <c r="I12" s="23">
        <v>33480</v>
      </c>
      <c r="J12" s="8">
        <f t="shared" si="2"/>
        <v>66595</v>
      </c>
    </row>
    <row r="13" spans="1:10" ht="21.75" customHeight="1">
      <c r="A13" s="13" t="s">
        <v>9</v>
      </c>
      <c r="B13" s="4">
        <v>51328</v>
      </c>
      <c r="C13" s="23">
        <v>50773</v>
      </c>
      <c r="D13" s="8">
        <f t="shared" si="0"/>
        <v>102101</v>
      </c>
      <c r="E13" s="4">
        <v>14347</v>
      </c>
      <c r="F13" s="23">
        <v>14683</v>
      </c>
      <c r="G13" s="8">
        <f t="shared" si="1"/>
        <v>29030</v>
      </c>
      <c r="H13" s="4">
        <v>28727</v>
      </c>
      <c r="I13" s="23">
        <v>29043</v>
      </c>
      <c r="J13" s="8">
        <f t="shared" si="2"/>
        <v>57770</v>
      </c>
    </row>
    <row r="14" spans="1:10" ht="21.75" customHeight="1">
      <c r="A14" s="13" t="s">
        <v>10</v>
      </c>
      <c r="B14" s="4">
        <v>39483</v>
      </c>
      <c r="C14" s="23">
        <v>41102</v>
      </c>
      <c r="D14" s="8">
        <f t="shared" si="0"/>
        <v>80585</v>
      </c>
      <c r="E14" s="4">
        <v>10561</v>
      </c>
      <c r="F14" s="23">
        <v>10961</v>
      </c>
      <c r="G14" s="8">
        <f t="shared" si="1"/>
        <v>21522</v>
      </c>
      <c r="H14" s="4">
        <v>21545</v>
      </c>
      <c r="I14" s="23">
        <v>21782</v>
      </c>
      <c r="J14" s="8">
        <f t="shared" si="2"/>
        <v>43327</v>
      </c>
    </row>
    <row r="15" spans="1:10" ht="21.75" customHeight="1">
      <c r="A15" s="13" t="s">
        <v>11</v>
      </c>
      <c r="B15" s="4">
        <v>35535</v>
      </c>
      <c r="C15" s="23">
        <v>37879</v>
      </c>
      <c r="D15" s="8">
        <f t="shared" si="0"/>
        <v>73414</v>
      </c>
      <c r="E15" s="4">
        <v>9166</v>
      </c>
      <c r="F15" s="23">
        <v>9927</v>
      </c>
      <c r="G15" s="8">
        <f t="shared" si="1"/>
        <v>19093</v>
      </c>
      <c r="H15" s="4">
        <v>17555</v>
      </c>
      <c r="I15" s="23">
        <v>18958</v>
      </c>
      <c r="J15" s="8">
        <f t="shared" si="2"/>
        <v>36513</v>
      </c>
    </row>
    <row r="16" spans="1:10" ht="21.75" customHeight="1">
      <c r="A16" s="13" t="s">
        <v>12</v>
      </c>
      <c r="B16" s="4">
        <v>35535</v>
      </c>
      <c r="C16" s="23">
        <v>37073</v>
      </c>
      <c r="D16" s="8">
        <f t="shared" si="0"/>
        <v>72608</v>
      </c>
      <c r="E16" s="4">
        <v>8569</v>
      </c>
      <c r="F16" s="23">
        <v>9720</v>
      </c>
      <c r="G16" s="8">
        <f t="shared" si="1"/>
        <v>18289</v>
      </c>
      <c r="H16" s="4">
        <v>15161</v>
      </c>
      <c r="I16" s="23">
        <v>17344</v>
      </c>
      <c r="J16" s="8">
        <f t="shared" si="2"/>
        <v>32505</v>
      </c>
    </row>
    <row r="17" spans="1:10" ht="21.75" customHeight="1">
      <c r="A17" s="13" t="s">
        <v>13</v>
      </c>
      <c r="B17" s="4">
        <v>28428</v>
      </c>
      <c r="C17" s="23">
        <v>30625</v>
      </c>
      <c r="D17" s="8">
        <f t="shared" si="0"/>
        <v>59053</v>
      </c>
      <c r="E17" s="4">
        <v>7174</v>
      </c>
      <c r="F17" s="23">
        <v>8479</v>
      </c>
      <c r="G17" s="8">
        <f t="shared" si="1"/>
        <v>15653</v>
      </c>
      <c r="H17" s="4">
        <v>12767</v>
      </c>
      <c r="I17" s="23">
        <v>15328</v>
      </c>
      <c r="J17" s="8">
        <f t="shared" si="2"/>
        <v>28095</v>
      </c>
    </row>
    <row r="18" spans="1:10" ht="21.75" customHeight="1">
      <c r="A18" s="13" t="s">
        <v>14</v>
      </c>
      <c r="B18" s="4">
        <v>16583</v>
      </c>
      <c r="C18" s="23">
        <v>17730</v>
      </c>
      <c r="D18" s="8">
        <f t="shared" si="0"/>
        <v>34313</v>
      </c>
      <c r="E18" s="4">
        <v>5181</v>
      </c>
      <c r="F18" s="23">
        <v>5584</v>
      </c>
      <c r="G18" s="8">
        <f t="shared" si="1"/>
        <v>10765</v>
      </c>
      <c r="H18" s="4">
        <v>9177</v>
      </c>
      <c r="I18" s="23">
        <v>10488</v>
      </c>
      <c r="J18" s="8">
        <f t="shared" si="2"/>
        <v>19665</v>
      </c>
    </row>
    <row r="19" spans="1:10" ht="21.75" customHeight="1">
      <c r="A19" s="12" t="s">
        <v>15</v>
      </c>
      <c r="B19" s="6">
        <v>16583</v>
      </c>
      <c r="C19" s="24">
        <v>20148</v>
      </c>
      <c r="D19" s="10">
        <f t="shared" si="0"/>
        <v>36731</v>
      </c>
      <c r="E19" s="6">
        <v>4982</v>
      </c>
      <c r="F19" s="24">
        <v>5997</v>
      </c>
      <c r="G19" s="10">
        <f t="shared" si="1"/>
        <v>10979</v>
      </c>
      <c r="H19" s="6">
        <v>8379</v>
      </c>
      <c r="I19" s="24">
        <v>11698</v>
      </c>
      <c r="J19" s="10">
        <f t="shared" si="2"/>
        <v>20077</v>
      </c>
    </row>
    <row r="20" spans="1:10" ht="21.75" customHeight="1">
      <c r="A20" s="21" t="s">
        <v>21</v>
      </c>
      <c r="B20" s="15">
        <f>SUM(B4:B19)</f>
        <v>789661</v>
      </c>
      <c r="C20" s="22">
        <f>SUM(C4:C19)</f>
        <v>805928</v>
      </c>
      <c r="D20" s="16">
        <f t="shared" si="0"/>
        <v>1595589</v>
      </c>
      <c r="E20" s="15">
        <f>SUM(E4:E19)</f>
        <v>199270</v>
      </c>
      <c r="F20" s="22">
        <f>SUM(F4:F19)</f>
        <v>206809</v>
      </c>
      <c r="G20" s="16">
        <f t="shared" si="1"/>
        <v>406079</v>
      </c>
      <c r="H20" s="15">
        <f>SUM(H4:H19)</f>
        <v>398979</v>
      </c>
      <c r="I20" s="22">
        <f>SUM(I4:I19)</f>
        <v>403372</v>
      </c>
      <c r="J20" s="16">
        <f t="shared" si="2"/>
        <v>802351</v>
      </c>
    </row>
    <row r="22" spans="1:13" ht="21.75" customHeight="1">
      <c r="A22" s="5"/>
      <c r="B22" s="6"/>
      <c r="C22" s="6"/>
      <c r="D22" s="6"/>
      <c r="E22" s="6"/>
      <c r="F22" s="37" t="s">
        <v>43</v>
      </c>
      <c r="G22" s="6"/>
      <c r="H22" s="6"/>
      <c r="I22" s="6"/>
      <c r="J22" s="6"/>
      <c r="K22" s="34"/>
      <c r="L22" s="34"/>
      <c r="M22" s="34"/>
    </row>
    <row r="23" spans="1:10" ht="21.75" customHeight="1">
      <c r="A23" s="41" t="s">
        <v>17</v>
      </c>
      <c r="B23" s="50"/>
      <c r="C23" s="37" t="s">
        <v>47</v>
      </c>
      <c r="D23" s="44"/>
      <c r="E23" s="37"/>
      <c r="F23" s="37" t="s">
        <v>48</v>
      </c>
      <c r="G23" s="44"/>
      <c r="H23" s="37"/>
      <c r="I23" s="51" t="s">
        <v>49</v>
      </c>
      <c r="J23" s="48"/>
    </row>
    <row r="24" spans="1:10" ht="21.75" customHeight="1">
      <c r="A24" s="45"/>
      <c r="B24" s="50" t="s">
        <v>19</v>
      </c>
      <c r="C24" s="52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53" t="s">
        <v>21</v>
      </c>
    </row>
    <row r="25" spans="1:10" ht="21.75" customHeight="1">
      <c r="A25" s="13" t="s">
        <v>0</v>
      </c>
      <c r="B25" s="4">
        <v>17956</v>
      </c>
      <c r="C25" s="23">
        <v>17764</v>
      </c>
      <c r="D25" s="8">
        <f aca="true" t="shared" si="3" ref="D25:D41">SUM(B25:C25)</f>
        <v>35720</v>
      </c>
      <c r="E25" s="4">
        <v>43458</v>
      </c>
      <c r="F25" s="23">
        <v>46118</v>
      </c>
      <c r="G25" s="8">
        <f aca="true" t="shared" si="4" ref="G25:G41">SUM(E25:F25)</f>
        <v>89576</v>
      </c>
      <c r="H25" s="4">
        <v>11835</v>
      </c>
      <c r="I25" s="23">
        <v>9997</v>
      </c>
      <c r="J25" s="9">
        <f aca="true" t="shared" si="5" ref="J25:J41">SUM(H25:I25)</f>
        <v>21832</v>
      </c>
    </row>
    <row r="26" spans="1:10" ht="21.75" customHeight="1">
      <c r="A26" s="13" t="s">
        <v>1</v>
      </c>
      <c r="B26" s="4">
        <v>17956</v>
      </c>
      <c r="C26" s="23">
        <v>18536</v>
      </c>
      <c r="D26" s="8">
        <f t="shared" si="3"/>
        <v>36492</v>
      </c>
      <c r="E26" s="4">
        <v>43458</v>
      </c>
      <c r="F26" s="23">
        <v>47382</v>
      </c>
      <c r="G26" s="8">
        <f t="shared" si="4"/>
        <v>90840</v>
      </c>
      <c r="H26" s="4">
        <v>12079</v>
      </c>
      <c r="I26" s="23">
        <v>11247</v>
      </c>
      <c r="J26" s="9">
        <f t="shared" si="5"/>
        <v>23326</v>
      </c>
    </row>
    <row r="27" spans="1:10" ht="21.75" customHeight="1">
      <c r="A27" s="13" t="s">
        <v>2</v>
      </c>
      <c r="B27" s="4">
        <v>18209</v>
      </c>
      <c r="C27" s="23">
        <v>20337</v>
      </c>
      <c r="D27" s="8">
        <f t="shared" si="3"/>
        <v>38546</v>
      </c>
      <c r="E27" s="4">
        <v>48496</v>
      </c>
      <c r="F27" s="23">
        <v>49909</v>
      </c>
      <c r="G27" s="8">
        <f t="shared" si="4"/>
        <v>98405</v>
      </c>
      <c r="H27" s="4">
        <v>10981</v>
      </c>
      <c r="I27" s="23">
        <v>11020</v>
      </c>
      <c r="J27" s="9">
        <f t="shared" si="5"/>
        <v>22001</v>
      </c>
    </row>
    <row r="28" spans="1:10" ht="21.75" customHeight="1">
      <c r="A28" s="13" t="s">
        <v>3</v>
      </c>
      <c r="B28" s="4">
        <v>22003</v>
      </c>
      <c r="C28" s="23">
        <v>21883</v>
      </c>
      <c r="D28" s="8">
        <f t="shared" si="3"/>
        <v>43886</v>
      </c>
      <c r="E28" s="4">
        <v>54794</v>
      </c>
      <c r="F28" s="23">
        <v>54331</v>
      </c>
      <c r="G28" s="8">
        <f t="shared" si="4"/>
        <v>109125</v>
      </c>
      <c r="H28" s="4">
        <v>11224</v>
      </c>
      <c r="I28" s="23">
        <v>11020</v>
      </c>
      <c r="J28" s="9">
        <f t="shared" si="5"/>
        <v>22244</v>
      </c>
    </row>
    <row r="29" spans="1:10" ht="21.75" customHeight="1">
      <c r="A29" s="13" t="s">
        <v>4</v>
      </c>
      <c r="B29" s="4">
        <v>23014</v>
      </c>
      <c r="C29" s="23">
        <v>21883</v>
      </c>
      <c r="D29" s="8">
        <f t="shared" si="3"/>
        <v>44897</v>
      </c>
      <c r="E29" s="4">
        <v>57943</v>
      </c>
      <c r="F29" s="23">
        <v>55595</v>
      </c>
      <c r="G29" s="8">
        <f t="shared" si="4"/>
        <v>113538</v>
      </c>
      <c r="H29" s="4">
        <v>11469</v>
      </c>
      <c r="I29" s="23">
        <v>10792</v>
      </c>
      <c r="J29" s="9">
        <f t="shared" si="5"/>
        <v>22261</v>
      </c>
    </row>
    <row r="30" spans="1:10" ht="21.75" customHeight="1">
      <c r="A30" s="13" t="s">
        <v>5</v>
      </c>
      <c r="B30" s="4">
        <v>24279</v>
      </c>
      <c r="C30" s="23">
        <v>20596</v>
      </c>
      <c r="D30" s="8">
        <f t="shared" si="3"/>
        <v>44875</v>
      </c>
      <c r="E30" s="4">
        <v>60463</v>
      </c>
      <c r="F30" s="23">
        <v>53700</v>
      </c>
      <c r="G30" s="8">
        <f t="shared" si="4"/>
        <v>114163</v>
      </c>
      <c r="H30" s="4">
        <v>11225</v>
      </c>
      <c r="I30" s="23">
        <v>9543</v>
      </c>
      <c r="J30" s="9">
        <f t="shared" si="5"/>
        <v>20768</v>
      </c>
    </row>
    <row r="31" spans="1:10" ht="21.75" customHeight="1">
      <c r="A31" s="13" t="s">
        <v>6</v>
      </c>
      <c r="B31" s="4">
        <v>22508</v>
      </c>
      <c r="C31" s="23">
        <v>20853</v>
      </c>
      <c r="D31" s="8">
        <f t="shared" si="3"/>
        <v>43361</v>
      </c>
      <c r="E31" s="4">
        <v>57313</v>
      </c>
      <c r="F31" s="23">
        <v>52436</v>
      </c>
      <c r="G31" s="8">
        <f t="shared" si="4"/>
        <v>109749</v>
      </c>
      <c r="H31" s="4">
        <v>9272</v>
      </c>
      <c r="I31" s="23">
        <v>7157</v>
      </c>
      <c r="J31" s="9">
        <f t="shared" si="5"/>
        <v>16429</v>
      </c>
    </row>
    <row r="32" spans="1:10" ht="21.75" customHeight="1">
      <c r="A32" s="13" t="s">
        <v>7</v>
      </c>
      <c r="B32" s="4">
        <v>21497</v>
      </c>
      <c r="C32" s="23">
        <v>22140</v>
      </c>
      <c r="D32" s="8">
        <f t="shared" si="3"/>
        <v>43637</v>
      </c>
      <c r="E32" s="4">
        <v>51645</v>
      </c>
      <c r="F32" s="23">
        <v>53068</v>
      </c>
      <c r="G32" s="8">
        <f t="shared" si="4"/>
        <v>104713</v>
      </c>
      <c r="H32" s="4">
        <v>8418</v>
      </c>
      <c r="I32" s="23">
        <v>7952</v>
      </c>
      <c r="J32" s="9">
        <f t="shared" si="5"/>
        <v>16370</v>
      </c>
    </row>
    <row r="33" spans="1:10" ht="21.75" customHeight="1">
      <c r="A33" s="13" t="s">
        <v>8</v>
      </c>
      <c r="B33" s="4">
        <v>19979</v>
      </c>
      <c r="C33" s="23">
        <v>20595</v>
      </c>
      <c r="D33" s="8">
        <f t="shared" si="3"/>
        <v>40574</v>
      </c>
      <c r="E33" s="4">
        <v>49756</v>
      </c>
      <c r="F33" s="23">
        <v>49909</v>
      </c>
      <c r="G33" s="8">
        <f t="shared" si="4"/>
        <v>99665</v>
      </c>
      <c r="H33" s="4">
        <v>8418</v>
      </c>
      <c r="I33" s="23">
        <v>8179</v>
      </c>
      <c r="J33" s="9">
        <f t="shared" si="5"/>
        <v>16597</v>
      </c>
    </row>
    <row r="34" spans="1:10" ht="21.75" customHeight="1">
      <c r="A34" s="13" t="s">
        <v>9</v>
      </c>
      <c r="B34" s="4">
        <v>16945</v>
      </c>
      <c r="C34" s="23">
        <v>17764</v>
      </c>
      <c r="D34" s="8">
        <f t="shared" si="3"/>
        <v>34709</v>
      </c>
      <c r="E34" s="4">
        <v>42198</v>
      </c>
      <c r="F34" s="23">
        <v>42328</v>
      </c>
      <c r="G34" s="8">
        <f t="shared" si="4"/>
        <v>84526</v>
      </c>
      <c r="H34" s="4">
        <v>7808</v>
      </c>
      <c r="I34" s="23">
        <v>7725</v>
      </c>
      <c r="J34" s="9">
        <f t="shared" si="5"/>
        <v>15533</v>
      </c>
    </row>
    <row r="35" spans="1:10" ht="21.75" customHeight="1">
      <c r="A35" s="13" t="s">
        <v>10</v>
      </c>
      <c r="B35" s="4">
        <v>13151</v>
      </c>
      <c r="C35" s="23">
        <v>14159</v>
      </c>
      <c r="D35" s="8">
        <f t="shared" si="3"/>
        <v>27310</v>
      </c>
      <c r="E35" s="4">
        <v>30231</v>
      </c>
      <c r="F35" s="23">
        <v>31588</v>
      </c>
      <c r="G35" s="8">
        <f t="shared" si="4"/>
        <v>61819</v>
      </c>
      <c r="H35" s="4">
        <v>5246</v>
      </c>
      <c r="I35" s="23">
        <v>5226</v>
      </c>
      <c r="J35" s="9">
        <f t="shared" si="5"/>
        <v>10472</v>
      </c>
    </row>
    <row r="36" spans="1:10" ht="21.75" customHeight="1">
      <c r="A36" s="13" t="s">
        <v>11</v>
      </c>
      <c r="B36" s="4">
        <v>10622</v>
      </c>
      <c r="C36" s="23">
        <v>11842</v>
      </c>
      <c r="D36" s="8">
        <f t="shared" si="3"/>
        <v>22464</v>
      </c>
      <c r="E36" s="4">
        <v>25823</v>
      </c>
      <c r="F36" s="23">
        <v>27166</v>
      </c>
      <c r="G36" s="8">
        <f t="shared" si="4"/>
        <v>52989</v>
      </c>
      <c r="H36" s="4">
        <v>4148</v>
      </c>
      <c r="I36" s="23">
        <v>3863</v>
      </c>
      <c r="J36" s="9">
        <f t="shared" si="5"/>
        <v>8011</v>
      </c>
    </row>
    <row r="37" spans="1:10" ht="21.75" customHeight="1">
      <c r="A37" s="13" t="s">
        <v>12</v>
      </c>
      <c r="B37" s="4">
        <v>8852</v>
      </c>
      <c r="C37" s="23">
        <v>10040</v>
      </c>
      <c r="D37" s="8">
        <f t="shared" si="3"/>
        <v>18892</v>
      </c>
      <c r="E37" s="4">
        <v>22673</v>
      </c>
      <c r="F37" s="23">
        <v>23375</v>
      </c>
      <c r="G37" s="8">
        <f t="shared" si="4"/>
        <v>46048</v>
      </c>
      <c r="H37" s="4">
        <v>2806</v>
      </c>
      <c r="I37" s="23">
        <v>2954</v>
      </c>
      <c r="J37" s="9">
        <f t="shared" si="5"/>
        <v>5760</v>
      </c>
    </row>
    <row r="38" spans="1:10" ht="21.75" customHeight="1">
      <c r="A38" s="13" t="s">
        <v>13</v>
      </c>
      <c r="B38" s="4">
        <v>7587</v>
      </c>
      <c r="C38" s="23">
        <v>8496</v>
      </c>
      <c r="D38" s="8">
        <f t="shared" si="3"/>
        <v>16083</v>
      </c>
      <c r="E38" s="4">
        <v>19524</v>
      </c>
      <c r="F38" s="23">
        <v>20216</v>
      </c>
      <c r="G38" s="8">
        <f t="shared" si="4"/>
        <v>39740</v>
      </c>
      <c r="H38" s="4">
        <v>3050</v>
      </c>
      <c r="I38" s="23">
        <v>3067</v>
      </c>
      <c r="J38" s="9">
        <f t="shared" si="5"/>
        <v>6117</v>
      </c>
    </row>
    <row r="39" spans="1:10" ht="21.75" customHeight="1">
      <c r="A39" s="13" t="s">
        <v>14</v>
      </c>
      <c r="B39" s="4">
        <v>4299</v>
      </c>
      <c r="C39" s="23">
        <v>5406</v>
      </c>
      <c r="D39" s="8">
        <f t="shared" si="3"/>
        <v>9705</v>
      </c>
      <c r="E39" s="4">
        <v>11337</v>
      </c>
      <c r="F39" s="23">
        <v>12004</v>
      </c>
      <c r="G39" s="8">
        <f t="shared" si="4"/>
        <v>23341</v>
      </c>
      <c r="H39" s="4">
        <v>2074</v>
      </c>
      <c r="I39" s="23">
        <v>2159</v>
      </c>
      <c r="J39" s="9">
        <f t="shared" si="5"/>
        <v>4233</v>
      </c>
    </row>
    <row r="40" spans="1:10" ht="21.75" customHeight="1">
      <c r="A40" s="12" t="s">
        <v>15</v>
      </c>
      <c r="B40" s="6">
        <v>4046</v>
      </c>
      <c r="C40" s="24">
        <v>5149</v>
      </c>
      <c r="D40" s="10">
        <f t="shared" si="3"/>
        <v>9195</v>
      </c>
      <c r="E40" s="6">
        <v>10707</v>
      </c>
      <c r="F40" s="24">
        <v>12635</v>
      </c>
      <c r="G40" s="10">
        <f t="shared" si="4"/>
        <v>23342</v>
      </c>
      <c r="H40" s="6">
        <v>1952</v>
      </c>
      <c r="I40" s="24">
        <v>1704</v>
      </c>
      <c r="J40" s="20">
        <f t="shared" si="5"/>
        <v>3656</v>
      </c>
    </row>
    <row r="41" spans="1:10" ht="21.75" customHeight="1">
      <c r="A41" s="12" t="s">
        <v>21</v>
      </c>
      <c r="B41" s="14">
        <f>SUM(B25:B40)</f>
        <v>252903</v>
      </c>
      <c r="C41" s="22">
        <f>SUM(C25:C40)</f>
        <v>257443</v>
      </c>
      <c r="D41" s="16">
        <f t="shared" si="3"/>
        <v>510346</v>
      </c>
      <c r="E41" s="15">
        <f>SUM(E25:E40)</f>
        <v>629819</v>
      </c>
      <c r="F41" s="22">
        <f>SUM(F25:F40)</f>
        <v>631760</v>
      </c>
      <c r="G41" s="16">
        <f t="shared" si="4"/>
        <v>1261579</v>
      </c>
      <c r="H41" s="15">
        <f>SUM(H25:H40)</f>
        <v>122005</v>
      </c>
      <c r="I41" s="22">
        <f>SUM(I25:I40)</f>
        <v>113605</v>
      </c>
      <c r="J41" s="18">
        <f t="shared" si="5"/>
        <v>235610</v>
      </c>
    </row>
    <row r="42" spans="10:13" ht="21.75" customHeight="1">
      <c r="J42" s="1"/>
      <c r="K42" s="1"/>
      <c r="L42" s="1"/>
      <c r="M42" s="1"/>
    </row>
    <row r="43" spans="2:4" ht="21.75" customHeight="1">
      <c r="B43" s="6"/>
      <c r="C43" s="6"/>
      <c r="D43" s="6"/>
    </row>
    <row r="44" spans="1:4" ht="21.75" customHeight="1">
      <c r="A44" s="41" t="s">
        <v>17</v>
      </c>
      <c r="B44" s="54"/>
      <c r="C44" s="49" t="s">
        <v>50</v>
      </c>
      <c r="D44" s="48"/>
    </row>
    <row r="45" spans="1:4" ht="21.75" customHeight="1">
      <c r="A45" s="45"/>
      <c r="B45" s="37" t="s">
        <v>19</v>
      </c>
      <c r="C45" s="46" t="s">
        <v>20</v>
      </c>
      <c r="D45" s="53" t="s">
        <v>21</v>
      </c>
    </row>
    <row r="46" spans="1:4" ht="21.75" customHeight="1">
      <c r="A46" s="13" t="s">
        <v>0</v>
      </c>
      <c r="B46" s="2">
        <f aca="true" t="shared" si="6" ref="B46:C61">B4+E4+H4+B25+E25+H25</f>
        <v>160895</v>
      </c>
      <c r="C46" s="27">
        <f t="shared" si="6"/>
        <v>165350</v>
      </c>
      <c r="D46" s="9">
        <f aca="true" t="shared" si="7" ref="D46:D62">SUM(B46:C46)</f>
        <v>326245</v>
      </c>
    </row>
    <row r="47" spans="1:4" ht="21.75" customHeight="1">
      <c r="A47" s="13" t="s">
        <v>1</v>
      </c>
      <c r="B47" s="2">
        <f t="shared" si="6"/>
        <v>164306</v>
      </c>
      <c r="C47" s="27">
        <f t="shared" si="6"/>
        <v>171260</v>
      </c>
      <c r="D47" s="9">
        <f t="shared" si="7"/>
        <v>335566</v>
      </c>
    </row>
    <row r="48" spans="1:4" ht="21.75" customHeight="1">
      <c r="A48" s="13" t="s">
        <v>2</v>
      </c>
      <c r="B48" s="2">
        <f t="shared" si="6"/>
        <v>174052</v>
      </c>
      <c r="C48" s="27">
        <f t="shared" si="6"/>
        <v>179349</v>
      </c>
      <c r="D48" s="9">
        <f t="shared" si="7"/>
        <v>353401</v>
      </c>
    </row>
    <row r="49" spans="1:4" ht="21.75" customHeight="1">
      <c r="A49" s="13" t="s">
        <v>3</v>
      </c>
      <c r="B49" s="2">
        <f t="shared" si="6"/>
        <v>189546</v>
      </c>
      <c r="C49" s="27">
        <f t="shared" si="6"/>
        <v>191984</v>
      </c>
      <c r="D49" s="9">
        <f t="shared" si="7"/>
        <v>381530</v>
      </c>
    </row>
    <row r="50" spans="1:4" ht="21.75" customHeight="1">
      <c r="A50" s="13" t="s">
        <v>4</v>
      </c>
      <c r="B50" s="2">
        <f t="shared" si="6"/>
        <v>211180</v>
      </c>
      <c r="C50" s="27">
        <f t="shared" si="6"/>
        <v>205349</v>
      </c>
      <c r="D50" s="9">
        <f t="shared" si="7"/>
        <v>416529</v>
      </c>
    </row>
    <row r="51" spans="1:4" ht="21.75" customHeight="1">
      <c r="A51" s="13" t="s">
        <v>5</v>
      </c>
      <c r="B51" s="2">
        <f t="shared" si="6"/>
        <v>228991</v>
      </c>
      <c r="C51" s="27">
        <f t="shared" si="6"/>
        <v>204589</v>
      </c>
      <c r="D51" s="9">
        <f t="shared" si="7"/>
        <v>433580</v>
      </c>
    </row>
    <row r="52" spans="1:4" ht="21.75" customHeight="1">
      <c r="A52" s="13" t="s">
        <v>6</v>
      </c>
      <c r="B52" s="2">
        <f t="shared" si="6"/>
        <v>219931</v>
      </c>
      <c r="C52" s="27">
        <f t="shared" si="6"/>
        <v>204648</v>
      </c>
      <c r="D52" s="9">
        <f t="shared" si="7"/>
        <v>424579</v>
      </c>
    </row>
    <row r="53" spans="1:4" ht="21.75" customHeight="1">
      <c r="A53" s="13" t="s">
        <v>7</v>
      </c>
      <c r="B53" s="2">
        <f t="shared" si="6"/>
        <v>200122</v>
      </c>
      <c r="C53" s="27">
        <f t="shared" si="6"/>
        <v>207178</v>
      </c>
      <c r="D53" s="9">
        <f t="shared" si="7"/>
        <v>407300</v>
      </c>
    </row>
    <row r="54" spans="1:4" ht="21.75" customHeight="1">
      <c r="A54" s="13" t="s">
        <v>8</v>
      </c>
      <c r="B54" s="2">
        <f t="shared" si="6"/>
        <v>191769</v>
      </c>
      <c r="C54" s="27">
        <f t="shared" si="6"/>
        <v>195022</v>
      </c>
      <c r="D54" s="9">
        <f t="shared" si="7"/>
        <v>386791</v>
      </c>
    </row>
    <row r="55" spans="1:4" ht="21.75" customHeight="1">
      <c r="A55" s="13" t="s">
        <v>9</v>
      </c>
      <c r="B55" s="2">
        <f t="shared" si="6"/>
        <v>161353</v>
      </c>
      <c r="C55" s="27">
        <f t="shared" si="6"/>
        <v>162316</v>
      </c>
      <c r="D55" s="9">
        <f t="shared" si="7"/>
        <v>323669</v>
      </c>
    </row>
    <row r="56" spans="1:4" ht="21.75" customHeight="1">
      <c r="A56" s="13" t="s">
        <v>10</v>
      </c>
      <c r="B56" s="2">
        <f t="shared" si="6"/>
        <v>120217</v>
      </c>
      <c r="C56" s="27">
        <f t="shared" si="6"/>
        <v>124818</v>
      </c>
      <c r="D56" s="9">
        <f t="shared" si="7"/>
        <v>245035</v>
      </c>
    </row>
    <row r="57" spans="1:4" ht="21.75" customHeight="1">
      <c r="A57" s="13" t="s">
        <v>11</v>
      </c>
      <c r="B57" s="2">
        <f t="shared" si="6"/>
        <v>102849</v>
      </c>
      <c r="C57" s="27">
        <f t="shared" si="6"/>
        <v>109635</v>
      </c>
      <c r="D57" s="9">
        <f t="shared" si="7"/>
        <v>212484</v>
      </c>
    </row>
    <row r="58" spans="1:4" ht="21.75" customHeight="1">
      <c r="A58" s="13" t="s">
        <v>12</v>
      </c>
      <c r="B58" s="2">
        <f t="shared" si="6"/>
        <v>93596</v>
      </c>
      <c r="C58" s="27">
        <f t="shared" si="6"/>
        <v>100506</v>
      </c>
      <c r="D58" s="9">
        <f t="shared" si="7"/>
        <v>194102</v>
      </c>
    </row>
    <row r="59" spans="1:4" ht="21.75" customHeight="1">
      <c r="A59" s="13" t="s">
        <v>13</v>
      </c>
      <c r="B59" s="2">
        <f t="shared" si="6"/>
        <v>78530</v>
      </c>
      <c r="C59" s="27">
        <f t="shared" si="6"/>
        <v>86211</v>
      </c>
      <c r="D59" s="9">
        <f t="shared" si="7"/>
        <v>164741</v>
      </c>
    </row>
    <row r="60" spans="1:4" ht="21.75" customHeight="1">
      <c r="A60" s="13" t="s">
        <v>14</v>
      </c>
      <c r="B60" s="2">
        <f t="shared" si="6"/>
        <v>48651</v>
      </c>
      <c r="C60" s="27">
        <f t="shared" si="6"/>
        <v>53371</v>
      </c>
      <c r="D60" s="9">
        <f t="shared" si="7"/>
        <v>102022</v>
      </c>
    </row>
    <row r="61" spans="1:4" ht="21.75" customHeight="1">
      <c r="A61" s="12" t="s">
        <v>15</v>
      </c>
      <c r="B61" s="7">
        <f t="shared" si="6"/>
        <v>46649</v>
      </c>
      <c r="C61" s="28">
        <f t="shared" si="6"/>
        <v>57331</v>
      </c>
      <c r="D61" s="20">
        <f t="shared" si="7"/>
        <v>103980</v>
      </c>
    </row>
    <row r="62" spans="1:4" ht="21.75" customHeight="1">
      <c r="A62" s="12" t="s">
        <v>21</v>
      </c>
      <c r="B62" s="19">
        <f>B20+E20+H20+B41+E41+H41</f>
        <v>2392637</v>
      </c>
      <c r="C62" s="29">
        <f>C20+F20+I20+C41+F41+I41</f>
        <v>2418917</v>
      </c>
      <c r="D62" s="18">
        <f t="shared" si="7"/>
        <v>4811554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G4" sqref="G4"/>
    </sheetView>
  </sheetViews>
  <sheetFormatPr defaultColWidth="9.140625" defaultRowHeight="21.75" customHeight="1"/>
  <cols>
    <col min="1" max="1" width="10.7109375" style="0" customWidth="1"/>
    <col min="2" max="20" width="10.7109375" style="4" customWidth="1"/>
    <col min="21" max="24" width="10.7109375" style="1" customWidth="1"/>
    <col min="25" max="16384" width="10.7109375" style="0" customWidth="1"/>
  </cols>
  <sheetData>
    <row r="1" spans="1:10" ht="21.75" customHeight="1">
      <c r="A1" s="55"/>
      <c r="B1" s="6"/>
      <c r="C1" s="6"/>
      <c r="D1" s="6"/>
      <c r="E1" s="6"/>
      <c r="F1" s="37" t="s">
        <v>128</v>
      </c>
      <c r="G1" s="6"/>
      <c r="H1" s="6"/>
      <c r="I1" s="6"/>
      <c r="J1" s="6"/>
    </row>
    <row r="2" spans="1:12" s="56" customFormat="1" ht="24.75" customHeight="1">
      <c r="A2" s="41" t="s">
        <v>17</v>
      </c>
      <c r="B2" s="42"/>
      <c r="C2" s="43" t="s">
        <v>52</v>
      </c>
      <c r="D2" s="44"/>
      <c r="E2" s="43"/>
      <c r="F2" s="43" t="s">
        <v>53</v>
      </c>
      <c r="G2" s="44"/>
      <c r="H2" s="43"/>
      <c r="I2" s="43" t="s">
        <v>54</v>
      </c>
      <c r="J2" s="44"/>
      <c r="K2" s="39"/>
      <c r="L2" s="39"/>
    </row>
    <row r="3" spans="1:12" s="56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</row>
    <row r="4" spans="1:10" ht="21.75" customHeight="1">
      <c r="A4" s="13" t="s">
        <v>0</v>
      </c>
      <c r="B4" s="4">
        <v>17538</v>
      </c>
      <c r="C4" s="23">
        <v>17793</v>
      </c>
      <c r="D4" s="8">
        <f aca="true" t="shared" si="0" ref="D4:D20">SUM(B4:C4)</f>
        <v>35331</v>
      </c>
      <c r="E4" s="4">
        <v>16352</v>
      </c>
      <c r="F4" s="23">
        <v>16587</v>
      </c>
      <c r="G4" s="8">
        <f aca="true" t="shared" si="1" ref="G4:G20">SUM(E4:F4)</f>
        <v>32939</v>
      </c>
      <c r="H4" s="4">
        <v>19431</v>
      </c>
      <c r="I4" s="23">
        <v>19255</v>
      </c>
      <c r="J4" s="8">
        <f aca="true" t="shared" si="2" ref="J4:J20">SUM(H4:I4)</f>
        <v>38686</v>
      </c>
    </row>
    <row r="5" spans="1:10" ht="21.75" customHeight="1">
      <c r="A5" s="13" t="s">
        <v>1</v>
      </c>
      <c r="B5" s="4">
        <v>17538</v>
      </c>
      <c r="C5" s="23">
        <v>18037</v>
      </c>
      <c r="D5" s="8">
        <f t="shared" si="0"/>
        <v>35575</v>
      </c>
      <c r="E5" s="4">
        <v>16593</v>
      </c>
      <c r="F5" s="23">
        <v>17082</v>
      </c>
      <c r="G5" s="8">
        <f t="shared" si="1"/>
        <v>33675</v>
      </c>
      <c r="H5" s="4">
        <v>19676</v>
      </c>
      <c r="I5" s="23">
        <v>19737</v>
      </c>
      <c r="J5" s="8">
        <f t="shared" si="2"/>
        <v>39413</v>
      </c>
    </row>
    <row r="6" spans="1:10" ht="21.75" customHeight="1">
      <c r="A6" s="13" t="s">
        <v>2</v>
      </c>
      <c r="B6" s="4">
        <v>20180</v>
      </c>
      <c r="C6" s="23">
        <v>19012</v>
      </c>
      <c r="D6" s="8">
        <f t="shared" si="0"/>
        <v>39192</v>
      </c>
      <c r="E6" s="4">
        <v>16833</v>
      </c>
      <c r="F6" s="23">
        <v>17578</v>
      </c>
      <c r="G6" s="8">
        <f t="shared" si="1"/>
        <v>34411</v>
      </c>
      <c r="H6" s="4">
        <v>19431</v>
      </c>
      <c r="I6" s="23">
        <v>19015</v>
      </c>
      <c r="J6" s="8">
        <f t="shared" si="2"/>
        <v>38446</v>
      </c>
    </row>
    <row r="7" spans="1:10" ht="21.75" customHeight="1">
      <c r="A7" s="13" t="s">
        <v>3</v>
      </c>
      <c r="B7" s="4">
        <v>22342</v>
      </c>
      <c r="C7" s="23">
        <v>21206</v>
      </c>
      <c r="D7" s="8">
        <f t="shared" si="0"/>
        <v>43548</v>
      </c>
      <c r="E7" s="4">
        <v>20200</v>
      </c>
      <c r="F7" s="23">
        <v>18815</v>
      </c>
      <c r="G7" s="8">
        <f t="shared" si="1"/>
        <v>39015</v>
      </c>
      <c r="H7" s="4">
        <v>20906</v>
      </c>
      <c r="I7" s="23">
        <v>19978</v>
      </c>
      <c r="J7" s="8">
        <f t="shared" si="2"/>
        <v>40884</v>
      </c>
    </row>
    <row r="8" spans="1:10" ht="21.75" customHeight="1">
      <c r="A8" s="13" t="s">
        <v>4</v>
      </c>
      <c r="B8" s="4">
        <v>19940</v>
      </c>
      <c r="C8" s="23">
        <v>18281</v>
      </c>
      <c r="D8" s="8">
        <f t="shared" si="0"/>
        <v>38221</v>
      </c>
      <c r="E8" s="4">
        <v>20200</v>
      </c>
      <c r="F8" s="23">
        <v>19311</v>
      </c>
      <c r="G8" s="8">
        <f t="shared" si="1"/>
        <v>39511</v>
      </c>
      <c r="H8" s="4">
        <v>22628</v>
      </c>
      <c r="I8" s="23">
        <v>21422</v>
      </c>
      <c r="J8" s="8">
        <f t="shared" si="2"/>
        <v>44050</v>
      </c>
    </row>
    <row r="9" spans="1:10" ht="21.75" customHeight="1">
      <c r="A9" s="13" t="s">
        <v>5</v>
      </c>
      <c r="B9" s="4">
        <v>19459</v>
      </c>
      <c r="C9" s="23">
        <v>17306</v>
      </c>
      <c r="D9" s="8">
        <f t="shared" si="0"/>
        <v>36765</v>
      </c>
      <c r="E9" s="4">
        <v>20921</v>
      </c>
      <c r="F9" s="23">
        <v>18320</v>
      </c>
      <c r="G9" s="8">
        <f t="shared" si="1"/>
        <v>39241</v>
      </c>
      <c r="H9" s="4">
        <v>22874</v>
      </c>
      <c r="I9" s="23">
        <v>19737</v>
      </c>
      <c r="J9" s="8">
        <f t="shared" si="2"/>
        <v>42611</v>
      </c>
    </row>
    <row r="10" spans="1:10" ht="21.75" customHeight="1">
      <c r="A10" s="13" t="s">
        <v>6</v>
      </c>
      <c r="B10" s="4">
        <v>18739</v>
      </c>
      <c r="C10" s="23">
        <v>17549</v>
      </c>
      <c r="D10" s="8">
        <f t="shared" si="0"/>
        <v>36288</v>
      </c>
      <c r="E10" s="4">
        <v>20200</v>
      </c>
      <c r="F10" s="23">
        <v>19063</v>
      </c>
      <c r="G10" s="8">
        <f t="shared" si="1"/>
        <v>39263</v>
      </c>
      <c r="H10" s="4">
        <v>21398</v>
      </c>
      <c r="I10" s="23">
        <v>18293</v>
      </c>
      <c r="J10" s="8">
        <f t="shared" si="2"/>
        <v>39691</v>
      </c>
    </row>
    <row r="11" spans="1:10" ht="21.75" customHeight="1">
      <c r="A11" s="13" t="s">
        <v>7</v>
      </c>
      <c r="B11" s="4">
        <v>19700</v>
      </c>
      <c r="C11" s="23">
        <v>19987</v>
      </c>
      <c r="D11" s="8">
        <f t="shared" si="0"/>
        <v>39687</v>
      </c>
      <c r="E11" s="4">
        <v>20200</v>
      </c>
      <c r="F11" s="23">
        <v>21044</v>
      </c>
      <c r="G11" s="8">
        <f t="shared" si="1"/>
        <v>41244</v>
      </c>
      <c r="H11" s="4">
        <v>18939</v>
      </c>
      <c r="I11" s="23">
        <v>18533</v>
      </c>
      <c r="J11" s="8">
        <f t="shared" si="2"/>
        <v>37472</v>
      </c>
    </row>
    <row r="12" spans="1:10" ht="21.75" customHeight="1">
      <c r="A12" s="13" t="s">
        <v>8</v>
      </c>
      <c r="B12" s="4">
        <v>19459</v>
      </c>
      <c r="C12" s="23">
        <v>20474</v>
      </c>
      <c r="D12" s="8">
        <f t="shared" si="0"/>
        <v>39933</v>
      </c>
      <c r="E12" s="4">
        <v>21402</v>
      </c>
      <c r="F12" s="23">
        <v>22281</v>
      </c>
      <c r="G12" s="8">
        <f t="shared" si="1"/>
        <v>43683</v>
      </c>
      <c r="H12" s="4">
        <v>18201</v>
      </c>
      <c r="I12" s="23">
        <v>17811</v>
      </c>
      <c r="J12" s="8">
        <f t="shared" si="2"/>
        <v>36012</v>
      </c>
    </row>
    <row r="13" spans="1:10" ht="21.75" customHeight="1">
      <c r="A13" s="13" t="s">
        <v>9</v>
      </c>
      <c r="B13" s="4">
        <v>18017</v>
      </c>
      <c r="C13" s="23">
        <v>18768</v>
      </c>
      <c r="D13" s="8">
        <f t="shared" si="0"/>
        <v>36785</v>
      </c>
      <c r="E13" s="4">
        <v>19719</v>
      </c>
      <c r="F13" s="23">
        <v>20548</v>
      </c>
      <c r="G13" s="8">
        <f t="shared" si="1"/>
        <v>40267</v>
      </c>
      <c r="H13" s="4">
        <v>17463</v>
      </c>
      <c r="I13" s="23">
        <v>17571</v>
      </c>
      <c r="J13" s="8">
        <f t="shared" si="2"/>
        <v>35034</v>
      </c>
    </row>
    <row r="14" spans="1:10" ht="21.75" customHeight="1">
      <c r="A14" s="13" t="s">
        <v>10</v>
      </c>
      <c r="B14" s="4">
        <v>12733</v>
      </c>
      <c r="C14" s="23">
        <v>13650</v>
      </c>
      <c r="D14" s="8">
        <f t="shared" si="0"/>
        <v>26383</v>
      </c>
      <c r="E14" s="4">
        <v>13467</v>
      </c>
      <c r="F14" s="23">
        <v>14607</v>
      </c>
      <c r="G14" s="8">
        <f t="shared" si="1"/>
        <v>28074</v>
      </c>
      <c r="H14" s="4">
        <v>11314</v>
      </c>
      <c r="I14" s="23">
        <v>11794</v>
      </c>
      <c r="J14" s="8">
        <f t="shared" si="2"/>
        <v>23108</v>
      </c>
    </row>
    <row r="15" spans="1:10" ht="21.75" customHeight="1">
      <c r="A15" s="13" t="s">
        <v>11</v>
      </c>
      <c r="B15" s="4">
        <v>10090</v>
      </c>
      <c r="C15" s="23">
        <v>10968</v>
      </c>
      <c r="D15" s="8">
        <f t="shared" si="0"/>
        <v>21058</v>
      </c>
      <c r="E15" s="4">
        <v>10100</v>
      </c>
      <c r="F15" s="23">
        <v>11636</v>
      </c>
      <c r="G15" s="8">
        <f t="shared" si="1"/>
        <v>21736</v>
      </c>
      <c r="H15" s="4">
        <v>9592</v>
      </c>
      <c r="I15" s="23">
        <v>10109</v>
      </c>
      <c r="J15" s="8">
        <f t="shared" si="2"/>
        <v>19701</v>
      </c>
    </row>
    <row r="16" spans="1:10" ht="21.75" customHeight="1">
      <c r="A16" s="13" t="s">
        <v>12</v>
      </c>
      <c r="B16" s="4">
        <v>8408</v>
      </c>
      <c r="C16" s="23">
        <v>9506</v>
      </c>
      <c r="D16" s="8">
        <f t="shared" si="0"/>
        <v>17914</v>
      </c>
      <c r="E16" s="4">
        <v>8417</v>
      </c>
      <c r="F16" s="23">
        <v>10150</v>
      </c>
      <c r="G16" s="8">
        <f t="shared" si="1"/>
        <v>18567</v>
      </c>
      <c r="H16" s="4">
        <v>7379</v>
      </c>
      <c r="I16" s="23">
        <v>8183</v>
      </c>
      <c r="J16" s="8">
        <f t="shared" si="2"/>
        <v>15562</v>
      </c>
    </row>
    <row r="17" spans="1:10" ht="21.75" customHeight="1">
      <c r="A17" s="13" t="s">
        <v>13</v>
      </c>
      <c r="B17" s="4">
        <v>7207</v>
      </c>
      <c r="C17" s="23">
        <v>8531</v>
      </c>
      <c r="D17" s="8">
        <f t="shared" si="0"/>
        <v>15738</v>
      </c>
      <c r="E17" s="4">
        <v>6974</v>
      </c>
      <c r="F17" s="23">
        <v>8417</v>
      </c>
      <c r="G17" s="8">
        <f t="shared" si="1"/>
        <v>15391</v>
      </c>
      <c r="H17" s="4">
        <v>7625</v>
      </c>
      <c r="I17" s="23">
        <v>8424</v>
      </c>
      <c r="J17" s="8">
        <f t="shared" si="2"/>
        <v>16049</v>
      </c>
    </row>
    <row r="18" spans="1:10" ht="21.75" customHeight="1">
      <c r="A18" s="13" t="s">
        <v>14</v>
      </c>
      <c r="B18" s="4">
        <v>4805</v>
      </c>
      <c r="C18" s="23">
        <v>6337</v>
      </c>
      <c r="D18" s="8">
        <f t="shared" si="0"/>
        <v>11142</v>
      </c>
      <c r="E18" s="4">
        <v>4569</v>
      </c>
      <c r="F18" s="23">
        <v>5942</v>
      </c>
      <c r="G18" s="8">
        <f t="shared" si="1"/>
        <v>10511</v>
      </c>
      <c r="H18" s="4">
        <v>4673</v>
      </c>
      <c r="I18" s="23">
        <v>5536</v>
      </c>
      <c r="J18" s="8">
        <f t="shared" si="2"/>
        <v>10209</v>
      </c>
    </row>
    <row r="19" spans="1:10" ht="21.75" customHeight="1">
      <c r="A19" s="12" t="s">
        <v>15</v>
      </c>
      <c r="B19" s="6">
        <v>4084</v>
      </c>
      <c r="C19" s="24">
        <v>6337</v>
      </c>
      <c r="D19" s="10">
        <f t="shared" si="0"/>
        <v>10421</v>
      </c>
      <c r="E19" s="6">
        <v>4329</v>
      </c>
      <c r="F19" s="24">
        <v>6189</v>
      </c>
      <c r="G19" s="10">
        <f t="shared" si="1"/>
        <v>10518</v>
      </c>
      <c r="H19" s="6">
        <v>4427</v>
      </c>
      <c r="I19" s="24">
        <v>5295</v>
      </c>
      <c r="J19" s="10">
        <f t="shared" si="2"/>
        <v>9722</v>
      </c>
    </row>
    <row r="20" spans="1:10" ht="21.75" customHeight="1">
      <c r="A20" s="21" t="s">
        <v>21</v>
      </c>
      <c r="B20" s="15">
        <f>SUM(B4:B19)</f>
        <v>240239</v>
      </c>
      <c r="C20" s="22">
        <f>SUM(C4:C19)</f>
        <v>243742</v>
      </c>
      <c r="D20" s="16">
        <f t="shared" si="0"/>
        <v>483981</v>
      </c>
      <c r="E20" s="15">
        <f>SUM(E4:E19)</f>
        <v>240476</v>
      </c>
      <c r="F20" s="22">
        <f>SUM(F4:F19)</f>
        <v>247570</v>
      </c>
      <c r="G20" s="16">
        <f t="shared" si="1"/>
        <v>488046</v>
      </c>
      <c r="H20" s="15">
        <f>SUM(H4:H19)</f>
        <v>245957</v>
      </c>
      <c r="I20" s="22">
        <f>SUM(I4:I19)</f>
        <v>240693</v>
      </c>
      <c r="J20" s="16">
        <f t="shared" si="2"/>
        <v>486650</v>
      </c>
    </row>
    <row r="22" spans="1:13" ht="21.75" customHeight="1">
      <c r="A22" s="55"/>
      <c r="B22" s="6"/>
      <c r="C22" s="6"/>
      <c r="D22" s="6"/>
      <c r="E22" s="6"/>
      <c r="F22" s="37" t="s">
        <v>51</v>
      </c>
      <c r="G22" s="6"/>
      <c r="H22" s="6"/>
      <c r="I22" s="6"/>
      <c r="J22" s="6"/>
      <c r="K22" s="6"/>
      <c r="L22" s="6"/>
      <c r="M22" s="6"/>
    </row>
    <row r="23" spans="1:10" ht="21.75" customHeight="1">
      <c r="A23" s="41" t="s">
        <v>17</v>
      </c>
      <c r="B23" s="42"/>
      <c r="C23" s="43" t="s">
        <v>55</v>
      </c>
      <c r="D23" s="44"/>
      <c r="E23" s="43"/>
      <c r="F23" s="43" t="s">
        <v>56</v>
      </c>
      <c r="G23" s="44"/>
      <c r="H23" s="43"/>
      <c r="I23" s="43" t="s">
        <v>57</v>
      </c>
      <c r="J23" s="48"/>
    </row>
    <row r="24" spans="1:10" ht="21.75" customHeight="1">
      <c r="A24" s="45"/>
      <c r="B24" s="37" t="s">
        <v>19</v>
      </c>
      <c r="C24" s="46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</row>
    <row r="25" spans="1:10" ht="21.75" customHeight="1">
      <c r="A25" s="13" t="s">
        <v>0</v>
      </c>
      <c r="B25" s="4">
        <v>33593</v>
      </c>
      <c r="C25" s="23">
        <v>32783</v>
      </c>
      <c r="D25" s="8">
        <f aca="true" t="shared" si="3" ref="D25:D41">SUM(B25:C25)</f>
        <v>66376</v>
      </c>
      <c r="E25" s="4">
        <v>22986</v>
      </c>
      <c r="F25" s="23">
        <v>21719</v>
      </c>
      <c r="G25" s="8">
        <f aca="true" t="shared" si="4" ref="G25:G41">SUM(E25:F25)</f>
        <v>44705</v>
      </c>
      <c r="H25" s="4">
        <v>42088</v>
      </c>
      <c r="I25" s="23">
        <v>40829</v>
      </c>
      <c r="J25" s="9">
        <f aca="true" t="shared" si="5" ref="J25:J41">SUM(H25:I25)</f>
        <v>82917</v>
      </c>
    </row>
    <row r="26" spans="1:10" ht="21.75" customHeight="1">
      <c r="A26" s="13" t="s">
        <v>1</v>
      </c>
      <c r="B26" s="4">
        <v>33593</v>
      </c>
      <c r="C26" s="23">
        <v>33220</v>
      </c>
      <c r="D26" s="8">
        <f t="shared" si="3"/>
        <v>66813</v>
      </c>
      <c r="E26" s="4">
        <v>23277</v>
      </c>
      <c r="F26" s="23">
        <v>22322</v>
      </c>
      <c r="G26" s="8">
        <f t="shared" si="4"/>
        <v>45599</v>
      </c>
      <c r="H26" s="4">
        <v>42088</v>
      </c>
      <c r="I26" s="23">
        <v>41863</v>
      </c>
      <c r="J26" s="9">
        <f t="shared" si="5"/>
        <v>83951</v>
      </c>
    </row>
    <row r="27" spans="1:10" ht="21.75" customHeight="1">
      <c r="A27" s="13" t="s">
        <v>2</v>
      </c>
      <c r="B27" s="4">
        <v>39623</v>
      </c>
      <c r="C27" s="23">
        <v>38902</v>
      </c>
      <c r="D27" s="8">
        <f t="shared" si="3"/>
        <v>78525</v>
      </c>
      <c r="E27" s="4">
        <v>27351</v>
      </c>
      <c r="F27" s="23">
        <v>26545</v>
      </c>
      <c r="G27" s="8">
        <f t="shared" si="4"/>
        <v>53896</v>
      </c>
      <c r="H27" s="4">
        <v>51441</v>
      </c>
      <c r="I27" s="23">
        <v>50649</v>
      </c>
      <c r="J27" s="9">
        <f t="shared" si="5"/>
        <v>102090</v>
      </c>
    </row>
    <row r="28" spans="1:10" ht="21.75" customHeight="1">
      <c r="A28" s="13" t="s">
        <v>3</v>
      </c>
      <c r="B28" s="4">
        <v>40484</v>
      </c>
      <c r="C28" s="23">
        <v>38902</v>
      </c>
      <c r="D28" s="8">
        <f t="shared" si="3"/>
        <v>79386</v>
      </c>
      <c r="E28" s="4">
        <v>25023</v>
      </c>
      <c r="F28" s="23">
        <v>22623</v>
      </c>
      <c r="G28" s="8">
        <f t="shared" si="4"/>
        <v>47646</v>
      </c>
      <c r="H28" s="4">
        <v>51961</v>
      </c>
      <c r="I28" s="23">
        <v>50132</v>
      </c>
      <c r="J28" s="9">
        <f t="shared" si="5"/>
        <v>102093</v>
      </c>
    </row>
    <row r="29" spans="1:10" ht="21.75" customHeight="1">
      <c r="A29" s="13" t="s">
        <v>4</v>
      </c>
      <c r="B29" s="4">
        <v>41345</v>
      </c>
      <c r="C29" s="23">
        <v>36716</v>
      </c>
      <c r="D29" s="8">
        <f t="shared" si="3"/>
        <v>78061</v>
      </c>
      <c r="E29" s="4">
        <v>21531</v>
      </c>
      <c r="F29" s="23">
        <v>21719</v>
      </c>
      <c r="G29" s="8">
        <f t="shared" si="4"/>
        <v>43250</v>
      </c>
      <c r="H29" s="4">
        <v>48323</v>
      </c>
      <c r="I29" s="23">
        <v>45481</v>
      </c>
      <c r="J29" s="9">
        <f t="shared" si="5"/>
        <v>93804</v>
      </c>
    </row>
    <row r="30" spans="1:10" ht="21.75" customHeight="1">
      <c r="A30" s="13" t="s">
        <v>5</v>
      </c>
      <c r="B30" s="4">
        <v>37038</v>
      </c>
      <c r="C30" s="23">
        <v>34531</v>
      </c>
      <c r="D30" s="8">
        <f t="shared" si="3"/>
        <v>71569</v>
      </c>
      <c r="E30" s="4">
        <v>22113</v>
      </c>
      <c r="F30" s="23">
        <v>20814</v>
      </c>
      <c r="G30" s="8">
        <f t="shared" si="4"/>
        <v>42927</v>
      </c>
      <c r="H30" s="4">
        <v>43127</v>
      </c>
      <c r="I30" s="23">
        <v>40313</v>
      </c>
      <c r="J30" s="9">
        <f t="shared" si="5"/>
        <v>83440</v>
      </c>
    </row>
    <row r="31" spans="1:10" ht="21.75" customHeight="1">
      <c r="A31" s="13" t="s">
        <v>6</v>
      </c>
      <c r="B31" s="4">
        <v>33593</v>
      </c>
      <c r="C31" s="23">
        <v>31909</v>
      </c>
      <c r="D31" s="8">
        <f t="shared" si="3"/>
        <v>65502</v>
      </c>
      <c r="E31" s="4">
        <v>20951</v>
      </c>
      <c r="F31" s="23">
        <v>21115</v>
      </c>
      <c r="G31" s="8">
        <f t="shared" si="4"/>
        <v>42066</v>
      </c>
      <c r="H31" s="4">
        <v>39490</v>
      </c>
      <c r="I31" s="23">
        <v>37728</v>
      </c>
      <c r="J31" s="9">
        <f t="shared" si="5"/>
        <v>77218</v>
      </c>
    </row>
    <row r="32" spans="1:10" ht="21.75" customHeight="1">
      <c r="A32" s="13" t="s">
        <v>7</v>
      </c>
      <c r="B32" s="4">
        <v>33593</v>
      </c>
      <c r="C32" s="23">
        <v>35405</v>
      </c>
      <c r="D32" s="8">
        <f t="shared" si="3"/>
        <v>68998</v>
      </c>
      <c r="E32" s="4">
        <v>22986</v>
      </c>
      <c r="F32" s="23">
        <v>25338</v>
      </c>
      <c r="G32" s="8">
        <f t="shared" si="4"/>
        <v>48324</v>
      </c>
      <c r="H32" s="4">
        <v>37931</v>
      </c>
      <c r="I32" s="23">
        <v>39279</v>
      </c>
      <c r="J32" s="9">
        <f t="shared" si="5"/>
        <v>77210</v>
      </c>
    </row>
    <row r="33" spans="1:10" ht="21.75" customHeight="1">
      <c r="A33" s="13" t="s">
        <v>8</v>
      </c>
      <c r="B33" s="4">
        <v>33593</v>
      </c>
      <c r="C33" s="23">
        <v>35842</v>
      </c>
      <c r="D33" s="8">
        <f t="shared" si="3"/>
        <v>69435</v>
      </c>
      <c r="E33" s="4">
        <v>23568</v>
      </c>
      <c r="F33" s="23">
        <v>25942</v>
      </c>
      <c r="G33" s="8">
        <f t="shared" si="4"/>
        <v>49510</v>
      </c>
      <c r="H33" s="4">
        <v>40529</v>
      </c>
      <c r="I33" s="23">
        <v>41346</v>
      </c>
      <c r="J33" s="9">
        <f t="shared" si="5"/>
        <v>81875</v>
      </c>
    </row>
    <row r="34" spans="1:10" ht="21.75" customHeight="1">
      <c r="A34" s="13" t="s">
        <v>9</v>
      </c>
      <c r="B34" s="4">
        <v>29717</v>
      </c>
      <c r="C34" s="23">
        <v>31908</v>
      </c>
      <c r="D34" s="8">
        <f t="shared" si="3"/>
        <v>61625</v>
      </c>
      <c r="E34" s="4">
        <v>21531</v>
      </c>
      <c r="F34" s="23">
        <v>23830</v>
      </c>
      <c r="G34" s="8">
        <f t="shared" si="4"/>
        <v>45361</v>
      </c>
      <c r="H34" s="4">
        <v>35853</v>
      </c>
      <c r="I34" s="23">
        <v>35661</v>
      </c>
      <c r="J34" s="9">
        <f t="shared" si="5"/>
        <v>71514</v>
      </c>
    </row>
    <row r="35" spans="1:10" ht="21.75" customHeight="1">
      <c r="A35" s="13" t="s">
        <v>10</v>
      </c>
      <c r="B35" s="4">
        <v>21534</v>
      </c>
      <c r="C35" s="23">
        <v>22292</v>
      </c>
      <c r="D35" s="8">
        <f t="shared" si="3"/>
        <v>43826</v>
      </c>
      <c r="E35" s="4">
        <v>16003</v>
      </c>
      <c r="F35" s="23">
        <v>17193</v>
      </c>
      <c r="G35" s="8">
        <f t="shared" si="4"/>
        <v>33196</v>
      </c>
      <c r="H35" s="4">
        <v>23382</v>
      </c>
      <c r="I35" s="23">
        <v>24291</v>
      </c>
      <c r="J35" s="9">
        <f t="shared" si="5"/>
        <v>47673</v>
      </c>
    </row>
    <row r="36" spans="1:10" ht="21.75" customHeight="1">
      <c r="A36" s="13" t="s">
        <v>11</v>
      </c>
      <c r="B36" s="4">
        <v>15074</v>
      </c>
      <c r="C36" s="23">
        <v>17047</v>
      </c>
      <c r="D36" s="8">
        <f t="shared" si="3"/>
        <v>32121</v>
      </c>
      <c r="E36" s="4">
        <v>11639</v>
      </c>
      <c r="F36" s="23">
        <v>12971</v>
      </c>
      <c r="G36" s="8">
        <f t="shared" si="4"/>
        <v>24610</v>
      </c>
      <c r="H36" s="4">
        <v>17147</v>
      </c>
      <c r="I36" s="23">
        <v>19123</v>
      </c>
      <c r="J36" s="9">
        <f t="shared" si="5"/>
        <v>36270</v>
      </c>
    </row>
    <row r="37" spans="1:10" ht="21.75" customHeight="1">
      <c r="A37" s="13" t="s">
        <v>12</v>
      </c>
      <c r="B37" s="4">
        <v>13351</v>
      </c>
      <c r="C37" s="23">
        <v>15299</v>
      </c>
      <c r="D37" s="8">
        <f t="shared" si="3"/>
        <v>28650</v>
      </c>
      <c r="E37" s="4">
        <v>10766</v>
      </c>
      <c r="F37" s="23">
        <v>12669</v>
      </c>
      <c r="G37" s="8">
        <f t="shared" si="4"/>
        <v>23435</v>
      </c>
      <c r="H37" s="4">
        <v>15069</v>
      </c>
      <c r="I37" s="23">
        <v>16021</v>
      </c>
      <c r="J37" s="9">
        <f t="shared" si="5"/>
        <v>31090</v>
      </c>
    </row>
    <row r="38" spans="1:10" ht="21.75" customHeight="1">
      <c r="A38" s="13" t="s">
        <v>13</v>
      </c>
      <c r="B38" s="4">
        <v>11198</v>
      </c>
      <c r="C38" s="23">
        <v>13550</v>
      </c>
      <c r="D38" s="8">
        <f t="shared" si="3"/>
        <v>24748</v>
      </c>
      <c r="E38" s="4">
        <v>9311</v>
      </c>
      <c r="F38" s="23">
        <v>10859</v>
      </c>
      <c r="G38" s="8">
        <f t="shared" si="4"/>
        <v>20170</v>
      </c>
      <c r="H38" s="4">
        <v>13510</v>
      </c>
      <c r="I38" s="23">
        <v>14471</v>
      </c>
      <c r="J38" s="9">
        <f t="shared" si="5"/>
        <v>27981</v>
      </c>
    </row>
    <row r="39" spans="1:10" ht="21.75" customHeight="1">
      <c r="A39" s="13" t="s">
        <v>14</v>
      </c>
      <c r="B39" s="4">
        <v>7322</v>
      </c>
      <c r="C39" s="23">
        <v>9616</v>
      </c>
      <c r="D39" s="8">
        <f t="shared" si="3"/>
        <v>16938</v>
      </c>
      <c r="E39" s="4">
        <v>6401</v>
      </c>
      <c r="F39" s="23">
        <v>8144</v>
      </c>
      <c r="G39" s="8">
        <f t="shared" si="4"/>
        <v>14545</v>
      </c>
      <c r="H39" s="4">
        <v>8833</v>
      </c>
      <c r="I39" s="23">
        <v>9820</v>
      </c>
      <c r="J39" s="9">
        <f t="shared" si="5"/>
        <v>18653</v>
      </c>
    </row>
    <row r="40" spans="1:10" ht="21.75" customHeight="1">
      <c r="A40" s="12" t="s">
        <v>15</v>
      </c>
      <c r="B40" s="6">
        <v>6030</v>
      </c>
      <c r="C40" s="24">
        <v>9179</v>
      </c>
      <c r="D40" s="10">
        <f t="shared" si="3"/>
        <v>15209</v>
      </c>
      <c r="E40" s="6">
        <v>5529</v>
      </c>
      <c r="F40" s="24">
        <v>7843</v>
      </c>
      <c r="G40" s="10">
        <f t="shared" si="4"/>
        <v>13372</v>
      </c>
      <c r="H40" s="6">
        <v>8833</v>
      </c>
      <c r="I40" s="24">
        <v>9820</v>
      </c>
      <c r="J40" s="20">
        <f t="shared" si="5"/>
        <v>18653</v>
      </c>
    </row>
    <row r="41" spans="1:10" ht="21.75" customHeight="1">
      <c r="A41" s="12" t="s">
        <v>21</v>
      </c>
      <c r="B41" s="6">
        <f>SUM(B25:B40)</f>
        <v>430681</v>
      </c>
      <c r="C41" s="24">
        <f>SUM(C25:C40)</f>
        <v>437101</v>
      </c>
      <c r="D41" s="10">
        <f t="shared" si="3"/>
        <v>867782</v>
      </c>
      <c r="E41" s="6">
        <f>SUM(E25:E40)</f>
        <v>290966</v>
      </c>
      <c r="F41" s="24">
        <f>SUM(F25:F40)</f>
        <v>301646</v>
      </c>
      <c r="G41" s="10">
        <f t="shared" si="4"/>
        <v>592612</v>
      </c>
      <c r="H41" s="6">
        <f>SUM(H25:H40)</f>
        <v>519605</v>
      </c>
      <c r="I41" s="24">
        <f>SUM(I25:I40)</f>
        <v>516827</v>
      </c>
      <c r="J41" s="20">
        <f t="shared" si="5"/>
        <v>1036432</v>
      </c>
    </row>
    <row r="42" ht="21.75" customHeight="1">
      <c r="J42" s="1"/>
    </row>
    <row r="43" spans="1:4" ht="21.75" customHeight="1">
      <c r="A43" s="55"/>
      <c r="B43" s="6"/>
      <c r="C43" s="6"/>
      <c r="D43" s="6"/>
    </row>
    <row r="44" spans="1:4" ht="21.75" customHeight="1">
      <c r="A44" s="57" t="s">
        <v>17</v>
      </c>
      <c r="B44" s="54"/>
      <c r="C44" s="49" t="s">
        <v>58</v>
      </c>
      <c r="D44" s="48"/>
    </row>
    <row r="45" spans="1:4" ht="21.75" customHeight="1">
      <c r="A45" s="45"/>
      <c r="B45" s="37" t="s">
        <v>19</v>
      </c>
      <c r="C45" s="46" t="s">
        <v>20</v>
      </c>
      <c r="D45" s="47" t="s">
        <v>21</v>
      </c>
    </row>
    <row r="46" spans="1:4" ht="21.75" customHeight="1">
      <c r="A46" s="13" t="s">
        <v>0</v>
      </c>
      <c r="B46" s="2">
        <f aca="true" t="shared" si="6" ref="B46:C61">B4+E4+H4+B25+E25+H25</f>
        <v>151988</v>
      </c>
      <c r="C46" s="27">
        <f t="shared" si="6"/>
        <v>148966</v>
      </c>
      <c r="D46" s="9">
        <f aca="true" t="shared" si="7" ref="D46:D62">SUM(B46:C46)</f>
        <v>300954</v>
      </c>
    </row>
    <row r="47" spans="1:4" ht="21.75" customHeight="1">
      <c r="A47" s="13" t="s">
        <v>1</v>
      </c>
      <c r="B47" s="2">
        <f t="shared" si="6"/>
        <v>152765</v>
      </c>
      <c r="C47" s="27">
        <f t="shared" si="6"/>
        <v>152261</v>
      </c>
      <c r="D47" s="9">
        <f t="shared" si="7"/>
        <v>305026</v>
      </c>
    </row>
    <row r="48" spans="1:4" ht="21.75" customHeight="1">
      <c r="A48" s="13" t="s">
        <v>2</v>
      </c>
      <c r="B48" s="2">
        <f t="shared" si="6"/>
        <v>174859</v>
      </c>
      <c r="C48" s="27">
        <f t="shared" si="6"/>
        <v>171701</v>
      </c>
      <c r="D48" s="9">
        <f t="shared" si="7"/>
        <v>346560</v>
      </c>
    </row>
    <row r="49" spans="1:4" ht="21.75" customHeight="1">
      <c r="A49" s="13" t="s">
        <v>3</v>
      </c>
      <c r="B49" s="2">
        <f t="shared" si="6"/>
        <v>180916</v>
      </c>
      <c r="C49" s="27">
        <f t="shared" si="6"/>
        <v>171656</v>
      </c>
      <c r="D49" s="9">
        <f t="shared" si="7"/>
        <v>352572</v>
      </c>
    </row>
    <row r="50" spans="1:4" ht="21.75" customHeight="1">
      <c r="A50" s="13" t="s">
        <v>4</v>
      </c>
      <c r="B50" s="2">
        <f t="shared" si="6"/>
        <v>173967</v>
      </c>
      <c r="C50" s="27">
        <f t="shared" si="6"/>
        <v>162930</v>
      </c>
      <c r="D50" s="9">
        <f t="shared" si="7"/>
        <v>336897</v>
      </c>
    </row>
    <row r="51" spans="1:4" ht="21.75" customHeight="1">
      <c r="A51" s="13" t="s">
        <v>5</v>
      </c>
      <c r="B51" s="2">
        <f t="shared" si="6"/>
        <v>165532</v>
      </c>
      <c r="C51" s="27">
        <f t="shared" si="6"/>
        <v>151021</v>
      </c>
      <c r="D51" s="9">
        <f t="shared" si="7"/>
        <v>316553</v>
      </c>
    </row>
    <row r="52" spans="1:4" ht="21.75" customHeight="1">
      <c r="A52" s="13" t="s">
        <v>6</v>
      </c>
      <c r="B52" s="2">
        <f t="shared" si="6"/>
        <v>154371</v>
      </c>
      <c r="C52" s="27">
        <f t="shared" si="6"/>
        <v>145657</v>
      </c>
      <c r="D52" s="9">
        <f t="shared" si="7"/>
        <v>300028</v>
      </c>
    </row>
    <row r="53" spans="1:4" ht="21.75" customHeight="1">
      <c r="A53" s="13" t="s">
        <v>7</v>
      </c>
      <c r="B53" s="2">
        <f t="shared" si="6"/>
        <v>153349</v>
      </c>
      <c r="C53" s="27">
        <f t="shared" si="6"/>
        <v>159586</v>
      </c>
      <c r="D53" s="9">
        <f t="shared" si="7"/>
        <v>312935</v>
      </c>
    </row>
    <row r="54" spans="1:4" ht="21.75" customHeight="1">
      <c r="A54" s="13" t="s">
        <v>8</v>
      </c>
      <c r="B54" s="2">
        <f t="shared" si="6"/>
        <v>156752</v>
      </c>
      <c r="C54" s="27">
        <f t="shared" si="6"/>
        <v>163696</v>
      </c>
      <c r="D54" s="9">
        <f t="shared" si="7"/>
        <v>320448</v>
      </c>
    </row>
    <row r="55" spans="1:4" ht="21.75" customHeight="1">
      <c r="A55" s="13" t="s">
        <v>9</v>
      </c>
      <c r="B55" s="2">
        <f t="shared" si="6"/>
        <v>142300</v>
      </c>
      <c r="C55" s="27">
        <f t="shared" si="6"/>
        <v>148286</v>
      </c>
      <c r="D55" s="9">
        <f t="shared" si="7"/>
        <v>290586</v>
      </c>
    </row>
    <row r="56" spans="1:4" ht="21.75" customHeight="1">
      <c r="A56" s="13" t="s">
        <v>10</v>
      </c>
      <c r="B56" s="2">
        <f t="shared" si="6"/>
        <v>98433</v>
      </c>
      <c r="C56" s="27">
        <f t="shared" si="6"/>
        <v>103827</v>
      </c>
      <c r="D56" s="9">
        <f t="shared" si="7"/>
        <v>202260</v>
      </c>
    </row>
    <row r="57" spans="1:4" ht="21.75" customHeight="1">
      <c r="A57" s="13" t="s">
        <v>11</v>
      </c>
      <c r="B57" s="2">
        <f t="shared" si="6"/>
        <v>73642</v>
      </c>
      <c r="C57" s="27">
        <f t="shared" si="6"/>
        <v>81854</v>
      </c>
      <c r="D57" s="9">
        <f t="shared" si="7"/>
        <v>155496</v>
      </c>
    </row>
    <row r="58" spans="1:4" ht="21.75" customHeight="1">
      <c r="A58" s="13" t="s">
        <v>12</v>
      </c>
      <c r="B58" s="2">
        <f t="shared" si="6"/>
        <v>63390</v>
      </c>
      <c r="C58" s="27">
        <f t="shared" si="6"/>
        <v>71828</v>
      </c>
      <c r="D58" s="9">
        <f t="shared" si="7"/>
        <v>135218</v>
      </c>
    </row>
    <row r="59" spans="1:4" ht="21.75" customHeight="1">
      <c r="A59" s="13" t="s">
        <v>13</v>
      </c>
      <c r="B59" s="2">
        <f t="shared" si="6"/>
        <v>55825</v>
      </c>
      <c r="C59" s="27">
        <f t="shared" si="6"/>
        <v>64252</v>
      </c>
      <c r="D59" s="9">
        <f t="shared" si="7"/>
        <v>120077</v>
      </c>
    </row>
    <row r="60" spans="1:4" ht="21.75" customHeight="1">
      <c r="A60" s="13" t="s">
        <v>14</v>
      </c>
      <c r="B60" s="2">
        <f t="shared" si="6"/>
        <v>36603</v>
      </c>
      <c r="C60" s="27">
        <f t="shared" si="6"/>
        <v>45395</v>
      </c>
      <c r="D60" s="9">
        <f t="shared" si="7"/>
        <v>81998</v>
      </c>
    </row>
    <row r="61" spans="1:4" ht="21.75" customHeight="1">
      <c r="A61" s="12" t="s">
        <v>15</v>
      </c>
      <c r="B61" s="7">
        <f t="shared" si="6"/>
        <v>33232</v>
      </c>
      <c r="C61" s="28">
        <f t="shared" si="6"/>
        <v>44663</v>
      </c>
      <c r="D61" s="20">
        <f t="shared" si="7"/>
        <v>77895</v>
      </c>
    </row>
    <row r="62" spans="1:4" ht="21.75" customHeight="1">
      <c r="A62" s="12" t="s">
        <v>21</v>
      </c>
      <c r="B62" s="26">
        <f>B20+E20+H20+B41+E41+H41</f>
        <v>1967924</v>
      </c>
      <c r="C62" s="29">
        <f>C20+F20+I20+C41+F41+I41</f>
        <v>1987579</v>
      </c>
      <c r="D62" s="18">
        <f t="shared" si="7"/>
        <v>3955503</v>
      </c>
    </row>
    <row r="63" spans="2:4" ht="21.75" customHeight="1">
      <c r="B63" s="1"/>
      <c r="C63" s="1"/>
      <c r="D63" s="1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IV16384"/>
    </sheetView>
  </sheetViews>
  <sheetFormatPr defaultColWidth="9.140625" defaultRowHeight="21.75" customHeight="1"/>
  <cols>
    <col min="1" max="1" width="10.7109375" style="3" customWidth="1"/>
    <col min="2" max="17" width="10.7109375" style="4" customWidth="1"/>
    <col min="18" max="16384" width="10.7109375" style="1" customWidth="1"/>
  </cols>
  <sheetData>
    <row r="1" spans="1:10" ht="21.75" customHeight="1">
      <c r="A1" s="5"/>
      <c r="B1" s="6"/>
      <c r="C1" s="6"/>
      <c r="D1" s="6"/>
      <c r="E1" s="6"/>
      <c r="F1" s="6"/>
      <c r="G1" s="37" t="s">
        <v>59</v>
      </c>
      <c r="H1" s="6"/>
      <c r="I1" s="6"/>
      <c r="J1" s="6"/>
    </row>
    <row r="2" spans="1:12" s="40" customFormat="1" ht="24.75" customHeight="1">
      <c r="A2" s="41" t="s">
        <v>17</v>
      </c>
      <c r="B2" s="37"/>
      <c r="C2" s="37" t="s">
        <v>60</v>
      </c>
      <c r="D2" s="44"/>
      <c r="E2" s="37"/>
      <c r="F2" s="37" t="s">
        <v>61</v>
      </c>
      <c r="G2" s="44"/>
      <c r="H2" s="37"/>
      <c r="I2" s="37" t="s">
        <v>62</v>
      </c>
      <c r="J2" s="44"/>
      <c r="K2" s="38"/>
      <c r="L2" s="38"/>
    </row>
    <row r="3" spans="1:12" s="40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8"/>
      <c r="L3" s="38"/>
    </row>
    <row r="4" spans="1:10" ht="21.75" customHeight="1">
      <c r="A4" s="13" t="s">
        <v>0</v>
      </c>
      <c r="B4" s="4">
        <v>41060</v>
      </c>
      <c r="C4" s="23">
        <v>38911</v>
      </c>
      <c r="D4" s="8">
        <f aca="true" t="shared" si="0" ref="D4:D20">SUM(B4:C4)</f>
        <v>79971</v>
      </c>
      <c r="E4" s="4">
        <v>12182</v>
      </c>
      <c r="F4" s="23">
        <v>11823</v>
      </c>
      <c r="G4" s="8">
        <f aca="true" t="shared" si="1" ref="G4:G20">SUM(E4:F4)</f>
        <v>24005</v>
      </c>
      <c r="H4" s="4">
        <v>30841</v>
      </c>
      <c r="I4" s="23">
        <v>31591</v>
      </c>
      <c r="J4" s="8">
        <f aca="true" t="shared" si="2" ref="J4:J20">SUM(H4:I4)</f>
        <v>62432</v>
      </c>
    </row>
    <row r="5" spans="1:10" ht="21.75" customHeight="1">
      <c r="A5" s="13" t="s">
        <v>1</v>
      </c>
      <c r="B5" s="4">
        <v>41614</v>
      </c>
      <c r="C5" s="23">
        <v>39483</v>
      </c>
      <c r="D5" s="8">
        <f t="shared" si="0"/>
        <v>81097</v>
      </c>
      <c r="E5" s="4">
        <v>13170</v>
      </c>
      <c r="F5" s="23">
        <v>13174</v>
      </c>
      <c r="G5" s="8">
        <f t="shared" si="1"/>
        <v>26344</v>
      </c>
      <c r="H5" s="4">
        <v>32744</v>
      </c>
      <c r="I5" s="23">
        <v>32361</v>
      </c>
      <c r="J5" s="8">
        <f t="shared" si="2"/>
        <v>65105</v>
      </c>
    </row>
    <row r="6" spans="1:10" ht="21.75" customHeight="1">
      <c r="A6" s="13" t="s">
        <v>2</v>
      </c>
      <c r="B6" s="4">
        <v>48273</v>
      </c>
      <c r="C6" s="23">
        <v>48066</v>
      </c>
      <c r="D6" s="8">
        <f t="shared" si="0"/>
        <v>96339</v>
      </c>
      <c r="E6" s="4">
        <v>15804</v>
      </c>
      <c r="F6" s="23">
        <v>14525</v>
      </c>
      <c r="G6" s="8">
        <f t="shared" si="1"/>
        <v>30329</v>
      </c>
      <c r="H6" s="4">
        <v>38075</v>
      </c>
      <c r="I6" s="23">
        <v>37755</v>
      </c>
      <c r="J6" s="8">
        <f t="shared" si="2"/>
        <v>75830</v>
      </c>
    </row>
    <row r="7" spans="1:10" ht="21.75" customHeight="1">
      <c r="A7" s="13" t="s">
        <v>3</v>
      </c>
      <c r="B7" s="4">
        <v>51047</v>
      </c>
      <c r="C7" s="23">
        <v>48638</v>
      </c>
      <c r="D7" s="8">
        <f t="shared" si="0"/>
        <v>99685</v>
      </c>
      <c r="E7" s="4">
        <v>14652</v>
      </c>
      <c r="F7" s="23">
        <v>14525</v>
      </c>
      <c r="G7" s="8">
        <f t="shared" si="1"/>
        <v>29177</v>
      </c>
      <c r="H7" s="4">
        <v>37313</v>
      </c>
      <c r="I7" s="23">
        <v>36213</v>
      </c>
      <c r="J7" s="8">
        <f t="shared" si="2"/>
        <v>73526</v>
      </c>
    </row>
    <row r="8" spans="1:10" ht="21.75" customHeight="1">
      <c r="A8" s="13" t="s">
        <v>4</v>
      </c>
      <c r="B8" s="4">
        <v>49937</v>
      </c>
      <c r="C8" s="23">
        <v>47494</v>
      </c>
      <c r="D8" s="8">
        <f t="shared" si="0"/>
        <v>97431</v>
      </c>
      <c r="E8" s="4">
        <v>13664</v>
      </c>
      <c r="F8" s="23">
        <v>13849</v>
      </c>
      <c r="G8" s="8">
        <f t="shared" si="1"/>
        <v>27513</v>
      </c>
      <c r="H8" s="4">
        <v>34648</v>
      </c>
      <c r="I8" s="23">
        <v>34287</v>
      </c>
      <c r="J8" s="8">
        <f t="shared" si="2"/>
        <v>68935</v>
      </c>
    </row>
    <row r="9" spans="1:10" ht="21.75" customHeight="1">
      <c r="A9" s="13" t="s">
        <v>5</v>
      </c>
      <c r="B9" s="4">
        <v>46053</v>
      </c>
      <c r="C9" s="23">
        <v>44060</v>
      </c>
      <c r="D9" s="8">
        <f t="shared" si="0"/>
        <v>90113</v>
      </c>
      <c r="E9" s="4">
        <v>12512</v>
      </c>
      <c r="F9" s="23">
        <v>10809</v>
      </c>
      <c r="G9" s="8">
        <f t="shared" si="1"/>
        <v>23321</v>
      </c>
      <c r="H9" s="4">
        <v>33125</v>
      </c>
      <c r="I9" s="23">
        <v>30050</v>
      </c>
      <c r="J9" s="8">
        <f t="shared" si="2"/>
        <v>63175</v>
      </c>
    </row>
    <row r="10" spans="1:10" ht="21.75" customHeight="1">
      <c r="A10" s="13" t="s">
        <v>6</v>
      </c>
      <c r="B10" s="4">
        <v>40505</v>
      </c>
      <c r="C10" s="23">
        <v>41199</v>
      </c>
      <c r="D10" s="8">
        <f t="shared" si="0"/>
        <v>81704</v>
      </c>
      <c r="E10" s="4">
        <v>11524</v>
      </c>
      <c r="F10" s="23">
        <v>10471</v>
      </c>
      <c r="G10" s="8">
        <f t="shared" si="1"/>
        <v>21995</v>
      </c>
      <c r="H10" s="4">
        <v>28556</v>
      </c>
      <c r="I10" s="23">
        <v>27353</v>
      </c>
      <c r="J10" s="8">
        <f t="shared" si="2"/>
        <v>55909</v>
      </c>
    </row>
    <row r="11" spans="1:10" ht="21.75" customHeight="1">
      <c r="A11" s="13" t="s">
        <v>7</v>
      </c>
      <c r="B11" s="4">
        <v>41060</v>
      </c>
      <c r="C11" s="23">
        <v>46921</v>
      </c>
      <c r="D11" s="8">
        <f t="shared" si="0"/>
        <v>87981</v>
      </c>
      <c r="E11" s="4">
        <v>12511</v>
      </c>
      <c r="F11" s="23">
        <v>13680</v>
      </c>
      <c r="G11" s="8">
        <f t="shared" si="1"/>
        <v>26191</v>
      </c>
      <c r="H11" s="4">
        <v>28937</v>
      </c>
      <c r="I11" s="23">
        <v>30050</v>
      </c>
      <c r="J11" s="8">
        <f t="shared" si="2"/>
        <v>58987</v>
      </c>
    </row>
    <row r="12" spans="1:10" ht="21.75" customHeight="1">
      <c r="A12" s="13" t="s">
        <v>8</v>
      </c>
      <c r="B12" s="4">
        <v>44944</v>
      </c>
      <c r="C12" s="23">
        <v>48638</v>
      </c>
      <c r="D12" s="8">
        <f t="shared" si="0"/>
        <v>93582</v>
      </c>
      <c r="E12" s="4">
        <v>13335</v>
      </c>
      <c r="F12" s="23">
        <v>14356</v>
      </c>
      <c r="G12" s="8">
        <f t="shared" si="1"/>
        <v>27691</v>
      </c>
      <c r="H12" s="4">
        <v>29318</v>
      </c>
      <c r="I12" s="23">
        <v>30050</v>
      </c>
      <c r="J12" s="8">
        <f t="shared" si="2"/>
        <v>59368</v>
      </c>
    </row>
    <row r="13" spans="1:10" ht="21.75" customHeight="1">
      <c r="A13" s="13" t="s">
        <v>9</v>
      </c>
      <c r="B13" s="4">
        <v>40505</v>
      </c>
      <c r="C13" s="23">
        <v>44060</v>
      </c>
      <c r="D13" s="8">
        <f t="shared" si="0"/>
        <v>84565</v>
      </c>
      <c r="E13" s="4">
        <v>12841</v>
      </c>
      <c r="F13" s="23">
        <v>13680</v>
      </c>
      <c r="G13" s="8">
        <f t="shared" si="1"/>
        <v>26521</v>
      </c>
      <c r="H13" s="4">
        <v>25130</v>
      </c>
      <c r="I13" s="23">
        <v>26968</v>
      </c>
      <c r="J13" s="8">
        <f t="shared" si="2"/>
        <v>52098</v>
      </c>
    </row>
    <row r="14" spans="1:10" ht="21.75" customHeight="1">
      <c r="A14" s="13" t="s">
        <v>10</v>
      </c>
      <c r="B14" s="4">
        <v>29962</v>
      </c>
      <c r="C14" s="23">
        <v>32044</v>
      </c>
      <c r="D14" s="8">
        <f t="shared" si="0"/>
        <v>62006</v>
      </c>
      <c r="E14" s="4">
        <v>8725</v>
      </c>
      <c r="F14" s="23">
        <v>9796</v>
      </c>
      <c r="G14" s="8">
        <f t="shared" si="1"/>
        <v>18521</v>
      </c>
      <c r="H14" s="4">
        <v>18276</v>
      </c>
      <c r="I14" s="23">
        <v>18877</v>
      </c>
      <c r="J14" s="8">
        <f t="shared" si="2"/>
        <v>37153</v>
      </c>
    </row>
    <row r="15" spans="1:10" ht="21.75" customHeight="1">
      <c r="A15" s="13" t="s">
        <v>11</v>
      </c>
      <c r="B15" s="4">
        <v>21639</v>
      </c>
      <c r="C15" s="23">
        <v>23461</v>
      </c>
      <c r="D15" s="8">
        <f t="shared" si="0"/>
        <v>45100</v>
      </c>
      <c r="E15" s="4">
        <v>6091</v>
      </c>
      <c r="F15" s="23">
        <v>6756</v>
      </c>
      <c r="G15" s="8">
        <f t="shared" si="1"/>
        <v>12847</v>
      </c>
      <c r="H15" s="4">
        <v>12946</v>
      </c>
      <c r="I15" s="23">
        <v>13869</v>
      </c>
      <c r="J15" s="8">
        <f t="shared" si="2"/>
        <v>26815</v>
      </c>
    </row>
    <row r="16" spans="1:10" ht="21.75" customHeight="1">
      <c r="A16" s="13" t="s">
        <v>12</v>
      </c>
      <c r="B16" s="4">
        <v>19975</v>
      </c>
      <c r="C16" s="23">
        <v>22316</v>
      </c>
      <c r="D16" s="8">
        <f t="shared" si="0"/>
        <v>42291</v>
      </c>
      <c r="E16" s="4">
        <v>5432</v>
      </c>
      <c r="F16" s="23">
        <v>6080</v>
      </c>
      <c r="G16" s="8">
        <f t="shared" si="1"/>
        <v>11512</v>
      </c>
      <c r="H16" s="4">
        <v>11042</v>
      </c>
      <c r="I16" s="23">
        <v>11943</v>
      </c>
      <c r="J16" s="8">
        <f t="shared" si="2"/>
        <v>22985</v>
      </c>
    </row>
    <row r="17" spans="1:10" ht="21.75" customHeight="1">
      <c r="A17" s="13" t="s">
        <v>13</v>
      </c>
      <c r="B17" s="4">
        <v>16646</v>
      </c>
      <c r="C17" s="23">
        <v>18883</v>
      </c>
      <c r="D17" s="8">
        <f t="shared" si="0"/>
        <v>35529</v>
      </c>
      <c r="E17" s="4">
        <v>5268</v>
      </c>
      <c r="F17" s="23">
        <v>6249</v>
      </c>
      <c r="G17" s="8">
        <f t="shared" si="1"/>
        <v>11517</v>
      </c>
      <c r="H17" s="4">
        <v>9138</v>
      </c>
      <c r="I17" s="23">
        <v>10402</v>
      </c>
      <c r="J17" s="8">
        <f t="shared" si="2"/>
        <v>19540</v>
      </c>
    </row>
    <row r="18" spans="1:10" ht="21.75" customHeight="1">
      <c r="A18" s="13" t="s">
        <v>14</v>
      </c>
      <c r="B18" s="4">
        <v>11097</v>
      </c>
      <c r="C18" s="23">
        <v>13733</v>
      </c>
      <c r="D18" s="8">
        <f t="shared" si="0"/>
        <v>24830</v>
      </c>
      <c r="E18" s="4">
        <v>3786</v>
      </c>
      <c r="F18" s="23">
        <v>4729</v>
      </c>
      <c r="G18" s="8">
        <f t="shared" si="1"/>
        <v>8515</v>
      </c>
      <c r="H18" s="4">
        <v>5711</v>
      </c>
      <c r="I18" s="23">
        <v>6934</v>
      </c>
      <c r="J18" s="8">
        <f t="shared" si="2"/>
        <v>12645</v>
      </c>
    </row>
    <row r="19" spans="1:10" ht="21.75" customHeight="1">
      <c r="A19" s="12" t="s">
        <v>15</v>
      </c>
      <c r="B19" s="6">
        <v>10542</v>
      </c>
      <c r="C19" s="24">
        <v>14305</v>
      </c>
      <c r="D19" s="10">
        <f t="shared" si="0"/>
        <v>24847</v>
      </c>
      <c r="E19" s="6">
        <v>3128</v>
      </c>
      <c r="F19" s="24">
        <v>4391</v>
      </c>
      <c r="G19" s="10">
        <f t="shared" si="1"/>
        <v>7519</v>
      </c>
      <c r="H19" s="6">
        <v>4950</v>
      </c>
      <c r="I19" s="24">
        <v>6549</v>
      </c>
      <c r="J19" s="10">
        <f t="shared" si="2"/>
        <v>11499</v>
      </c>
    </row>
    <row r="20" spans="1:10" ht="21.75" customHeight="1">
      <c r="A20" s="21" t="s">
        <v>21</v>
      </c>
      <c r="B20" s="15">
        <f>SUM(B4:B19)</f>
        <v>554859</v>
      </c>
      <c r="C20" s="22">
        <f>SUM(C4:C19)</f>
        <v>572212</v>
      </c>
      <c r="D20" s="16">
        <f t="shared" si="0"/>
        <v>1127071</v>
      </c>
      <c r="E20" s="15">
        <f>SUM(E4:E19)</f>
        <v>164625</v>
      </c>
      <c r="F20" s="22">
        <f>SUM(F4:F19)</f>
        <v>168893</v>
      </c>
      <c r="G20" s="16">
        <f t="shared" si="1"/>
        <v>333518</v>
      </c>
      <c r="H20" s="15">
        <f>SUM(H4:H19)</f>
        <v>380750</v>
      </c>
      <c r="I20" s="22">
        <f>SUM(I4:I19)</f>
        <v>385252</v>
      </c>
      <c r="J20" s="16">
        <f t="shared" si="2"/>
        <v>766002</v>
      </c>
    </row>
    <row r="22" spans="1:10" ht="21.75" customHeight="1">
      <c r="A22" s="5"/>
      <c r="B22" s="6"/>
      <c r="C22" s="6"/>
      <c r="D22" s="6"/>
      <c r="E22" s="6"/>
      <c r="F22" s="6"/>
      <c r="G22" s="37" t="s">
        <v>59</v>
      </c>
      <c r="H22" s="6"/>
      <c r="I22" s="6"/>
      <c r="J22" s="6"/>
    </row>
    <row r="23" spans="1:10" ht="21.75" customHeight="1">
      <c r="A23" s="41" t="s">
        <v>17</v>
      </c>
      <c r="B23" s="37"/>
      <c r="C23" s="37" t="s">
        <v>63</v>
      </c>
      <c r="D23" s="44"/>
      <c r="E23" s="37"/>
      <c r="F23" s="37" t="s">
        <v>64</v>
      </c>
      <c r="G23" s="48"/>
      <c r="H23" s="54"/>
      <c r="I23" s="49" t="s">
        <v>65</v>
      </c>
      <c r="J23" s="48"/>
    </row>
    <row r="24" spans="1:10" ht="21.75" customHeight="1">
      <c r="A24" s="45"/>
      <c r="B24" s="37" t="s">
        <v>19</v>
      </c>
      <c r="C24" s="46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</row>
    <row r="25" spans="1:10" ht="21.75" customHeight="1">
      <c r="A25" s="13" t="s">
        <v>0</v>
      </c>
      <c r="B25" s="4">
        <v>22353</v>
      </c>
      <c r="C25" s="23">
        <v>21412</v>
      </c>
      <c r="D25" s="8">
        <f aca="true" t="shared" si="3" ref="D25:D41">SUM(B25:C25)</f>
        <v>43765</v>
      </c>
      <c r="E25" s="4">
        <v>22887</v>
      </c>
      <c r="F25" s="23">
        <v>22368</v>
      </c>
      <c r="G25" s="9">
        <f aca="true" t="shared" si="4" ref="G25:G41">SUM(E25:F25)</f>
        <v>45255</v>
      </c>
      <c r="H25" s="2">
        <f aca="true" t="shared" si="5" ref="H25:I40">B4+E4+H4+B25+E25</f>
        <v>129323</v>
      </c>
      <c r="I25" s="27">
        <f t="shared" si="5"/>
        <v>126105</v>
      </c>
      <c r="J25" s="9">
        <f aca="true" t="shared" si="6" ref="J25:J41">SUM(H25:I25)</f>
        <v>255428</v>
      </c>
    </row>
    <row r="26" spans="1:10" ht="21.75" customHeight="1">
      <c r="A26" s="13" t="s">
        <v>1</v>
      </c>
      <c r="B26" s="4">
        <v>22353</v>
      </c>
      <c r="C26" s="23">
        <v>23602</v>
      </c>
      <c r="D26" s="8">
        <f t="shared" si="3"/>
        <v>45955</v>
      </c>
      <c r="E26" s="4">
        <v>23192</v>
      </c>
      <c r="F26" s="23">
        <v>23007</v>
      </c>
      <c r="G26" s="9">
        <f t="shared" si="4"/>
        <v>46199</v>
      </c>
      <c r="H26" s="2">
        <f t="shared" si="5"/>
        <v>133073</v>
      </c>
      <c r="I26" s="27">
        <f t="shared" si="5"/>
        <v>131627</v>
      </c>
      <c r="J26" s="9">
        <f t="shared" si="6"/>
        <v>264700</v>
      </c>
    </row>
    <row r="27" spans="1:10" ht="21.75" customHeight="1">
      <c r="A27" s="13" t="s">
        <v>2</v>
      </c>
      <c r="B27" s="4">
        <v>22353</v>
      </c>
      <c r="C27" s="23">
        <v>21899</v>
      </c>
      <c r="D27" s="8">
        <f t="shared" si="3"/>
        <v>44252</v>
      </c>
      <c r="E27" s="4">
        <v>28380</v>
      </c>
      <c r="F27" s="23">
        <v>27800</v>
      </c>
      <c r="G27" s="9">
        <f t="shared" si="4"/>
        <v>56180</v>
      </c>
      <c r="H27" s="2">
        <f t="shared" si="5"/>
        <v>152885</v>
      </c>
      <c r="I27" s="27">
        <f t="shared" si="5"/>
        <v>150045</v>
      </c>
      <c r="J27" s="9">
        <f t="shared" si="6"/>
        <v>302930</v>
      </c>
    </row>
    <row r="28" spans="1:10" ht="21.75" customHeight="1">
      <c r="A28" s="13" t="s">
        <v>3</v>
      </c>
      <c r="B28" s="4">
        <v>23859</v>
      </c>
      <c r="C28" s="23">
        <v>22629</v>
      </c>
      <c r="D28" s="8">
        <f t="shared" si="3"/>
        <v>46488</v>
      </c>
      <c r="E28" s="4">
        <v>29600</v>
      </c>
      <c r="F28" s="23">
        <v>28759</v>
      </c>
      <c r="G28" s="9">
        <f t="shared" si="4"/>
        <v>58359</v>
      </c>
      <c r="H28" s="2">
        <f t="shared" si="5"/>
        <v>156471</v>
      </c>
      <c r="I28" s="27">
        <f t="shared" si="5"/>
        <v>150764</v>
      </c>
      <c r="J28" s="9">
        <f t="shared" si="6"/>
        <v>307235</v>
      </c>
    </row>
    <row r="29" spans="1:10" ht="21.75" customHeight="1">
      <c r="A29" s="13" t="s">
        <v>4</v>
      </c>
      <c r="B29" s="4">
        <v>24111</v>
      </c>
      <c r="C29" s="23">
        <v>21899</v>
      </c>
      <c r="D29" s="8">
        <f t="shared" si="3"/>
        <v>46010</v>
      </c>
      <c r="E29" s="4">
        <v>25938</v>
      </c>
      <c r="F29" s="23">
        <v>25244</v>
      </c>
      <c r="G29" s="9">
        <f t="shared" si="4"/>
        <v>51182</v>
      </c>
      <c r="H29" s="2">
        <f t="shared" si="5"/>
        <v>148298</v>
      </c>
      <c r="I29" s="27">
        <f t="shared" si="5"/>
        <v>142773</v>
      </c>
      <c r="J29" s="9">
        <f t="shared" si="6"/>
        <v>291071</v>
      </c>
    </row>
    <row r="30" spans="1:10" ht="21.75" customHeight="1">
      <c r="A30" s="13" t="s">
        <v>5</v>
      </c>
      <c r="B30" s="4">
        <v>22353</v>
      </c>
      <c r="C30" s="23">
        <v>18492</v>
      </c>
      <c r="D30" s="8">
        <f t="shared" si="3"/>
        <v>40845</v>
      </c>
      <c r="E30" s="4">
        <v>26244</v>
      </c>
      <c r="F30" s="23">
        <v>24605</v>
      </c>
      <c r="G30" s="9">
        <f t="shared" si="4"/>
        <v>50849</v>
      </c>
      <c r="H30" s="2">
        <f t="shared" si="5"/>
        <v>140287</v>
      </c>
      <c r="I30" s="27">
        <f t="shared" si="5"/>
        <v>128016</v>
      </c>
      <c r="J30" s="9">
        <f t="shared" si="6"/>
        <v>268303</v>
      </c>
    </row>
    <row r="31" spans="1:10" ht="21.75" customHeight="1">
      <c r="A31" s="13" t="s">
        <v>6</v>
      </c>
      <c r="B31" s="4">
        <v>19841</v>
      </c>
      <c r="C31" s="23">
        <v>16546</v>
      </c>
      <c r="D31" s="8">
        <f t="shared" si="3"/>
        <v>36387</v>
      </c>
      <c r="E31" s="4">
        <v>23802</v>
      </c>
      <c r="F31" s="23">
        <v>23007</v>
      </c>
      <c r="G31" s="9">
        <f t="shared" si="4"/>
        <v>46809</v>
      </c>
      <c r="H31" s="2">
        <f t="shared" si="5"/>
        <v>124228</v>
      </c>
      <c r="I31" s="27">
        <f t="shared" si="5"/>
        <v>118576</v>
      </c>
      <c r="J31" s="9">
        <f t="shared" si="6"/>
        <v>242804</v>
      </c>
    </row>
    <row r="32" spans="1:10" ht="21.75" customHeight="1">
      <c r="A32" s="13" t="s">
        <v>7</v>
      </c>
      <c r="B32" s="4">
        <v>18585</v>
      </c>
      <c r="C32" s="23">
        <v>18249</v>
      </c>
      <c r="D32" s="8">
        <f t="shared" si="3"/>
        <v>36834</v>
      </c>
      <c r="E32" s="4">
        <v>23802</v>
      </c>
      <c r="F32" s="23">
        <v>26202</v>
      </c>
      <c r="G32" s="9">
        <f t="shared" si="4"/>
        <v>50004</v>
      </c>
      <c r="H32" s="2">
        <f t="shared" si="5"/>
        <v>124895</v>
      </c>
      <c r="I32" s="27">
        <f t="shared" si="5"/>
        <v>135102</v>
      </c>
      <c r="J32" s="9">
        <f t="shared" si="6"/>
        <v>259997</v>
      </c>
    </row>
    <row r="33" spans="1:10" ht="21.75" customHeight="1">
      <c r="A33" s="13" t="s">
        <v>8</v>
      </c>
      <c r="B33" s="4">
        <v>20092</v>
      </c>
      <c r="C33" s="23">
        <v>19466</v>
      </c>
      <c r="D33" s="8">
        <f t="shared" si="3"/>
        <v>39558</v>
      </c>
      <c r="E33" s="4">
        <v>23802</v>
      </c>
      <c r="F33" s="23">
        <v>26522</v>
      </c>
      <c r="G33" s="9">
        <f t="shared" si="4"/>
        <v>50324</v>
      </c>
      <c r="H33" s="2">
        <f t="shared" si="5"/>
        <v>131491</v>
      </c>
      <c r="I33" s="27">
        <f t="shared" si="5"/>
        <v>139032</v>
      </c>
      <c r="J33" s="9">
        <f t="shared" si="6"/>
        <v>270523</v>
      </c>
    </row>
    <row r="34" spans="1:10" ht="21.75" customHeight="1">
      <c r="A34" s="13" t="s">
        <v>9</v>
      </c>
      <c r="B34" s="4">
        <v>16576</v>
      </c>
      <c r="C34" s="23">
        <v>16546</v>
      </c>
      <c r="D34" s="8">
        <f t="shared" si="3"/>
        <v>33122</v>
      </c>
      <c r="E34" s="4">
        <v>21361</v>
      </c>
      <c r="F34" s="23">
        <v>23007</v>
      </c>
      <c r="G34" s="9">
        <f t="shared" si="4"/>
        <v>44368</v>
      </c>
      <c r="H34" s="2">
        <f t="shared" si="5"/>
        <v>116413</v>
      </c>
      <c r="I34" s="27">
        <f t="shared" si="5"/>
        <v>124261</v>
      </c>
      <c r="J34" s="9">
        <f t="shared" si="6"/>
        <v>240674</v>
      </c>
    </row>
    <row r="35" spans="1:10" ht="21.75" customHeight="1">
      <c r="A35" s="13" t="s">
        <v>10</v>
      </c>
      <c r="B35" s="4">
        <v>11302</v>
      </c>
      <c r="C35" s="23">
        <v>11193</v>
      </c>
      <c r="D35" s="8">
        <f t="shared" si="3"/>
        <v>22495</v>
      </c>
      <c r="E35" s="4">
        <v>15563</v>
      </c>
      <c r="F35" s="23">
        <v>17575</v>
      </c>
      <c r="G35" s="9">
        <f t="shared" si="4"/>
        <v>33138</v>
      </c>
      <c r="H35" s="2">
        <f t="shared" si="5"/>
        <v>83828</v>
      </c>
      <c r="I35" s="27">
        <f t="shared" si="5"/>
        <v>89485</v>
      </c>
      <c r="J35" s="9">
        <f t="shared" si="6"/>
        <v>173313</v>
      </c>
    </row>
    <row r="36" spans="1:10" ht="21.75" customHeight="1">
      <c r="A36" s="13" t="s">
        <v>11</v>
      </c>
      <c r="B36" s="4">
        <v>8288</v>
      </c>
      <c r="C36" s="23">
        <v>8759</v>
      </c>
      <c r="D36" s="8">
        <f t="shared" si="3"/>
        <v>17047</v>
      </c>
      <c r="E36" s="4">
        <v>11596</v>
      </c>
      <c r="F36" s="23">
        <v>13421</v>
      </c>
      <c r="G36" s="9">
        <f t="shared" si="4"/>
        <v>25017</v>
      </c>
      <c r="H36" s="2">
        <f t="shared" si="5"/>
        <v>60560</v>
      </c>
      <c r="I36" s="27">
        <f t="shared" si="5"/>
        <v>66266</v>
      </c>
      <c r="J36" s="9">
        <f t="shared" si="6"/>
        <v>126826</v>
      </c>
    </row>
    <row r="37" spans="1:10" ht="21.75" customHeight="1">
      <c r="A37" s="13" t="s">
        <v>12</v>
      </c>
      <c r="B37" s="4">
        <v>6530</v>
      </c>
      <c r="C37" s="23">
        <v>7299</v>
      </c>
      <c r="D37" s="8">
        <f t="shared" si="3"/>
        <v>13829</v>
      </c>
      <c r="E37" s="4">
        <v>9765</v>
      </c>
      <c r="F37" s="23">
        <v>11823</v>
      </c>
      <c r="G37" s="9">
        <f t="shared" si="4"/>
        <v>21588</v>
      </c>
      <c r="H37" s="2">
        <f t="shared" si="5"/>
        <v>52744</v>
      </c>
      <c r="I37" s="27">
        <f t="shared" si="5"/>
        <v>59461</v>
      </c>
      <c r="J37" s="9">
        <f t="shared" si="6"/>
        <v>112205</v>
      </c>
    </row>
    <row r="38" spans="1:10" ht="21.75" customHeight="1">
      <c r="A38" s="13" t="s">
        <v>13</v>
      </c>
      <c r="B38" s="4">
        <v>5525</v>
      </c>
      <c r="C38" s="23">
        <v>6569</v>
      </c>
      <c r="D38" s="8">
        <f t="shared" si="3"/>
        <v>12094</v>
      </c>
      <c r="E38" s="4">
        <v>8544</v>
      </c>
      <c r="F38" s="23">
        <v>10864</v>
      </c>
      <c r="G38" s="9">
        <f t="shared" si="4"/>
        <v>19408</v>
      </c>
      <c r="H38" s="2">
        <f t="shared" si="5"/>
        <v>45121</v>
      </c>
      <c r="I38" s="27">
        <f t="shared" si="5"/>
        <v>52967</v>
      </c>
      <c r="J38" s="9">
        <f t="shared" si="6"/>
        <v>98088</v>
      </c>
    </row>
    <row r="39" spans="1:10" ht="21.75" customHeight="1">
      <c r="A39" s="13" t="s">
        <v>14</v>
      </c>
      <c r="B39" s="4">
        <v>3767</v>
      </c>
      <c r="C39" s="23">
        <v>4380</v>
      </c>
      <c r="D39" s="8">
        <f t="shared" si="3"/>
        <v>8147</v>
      </c>
      <c r="E39" s="4">
        <v>5798</v>
      </c>
      <c r="F39" s="23">
        <v>7989</v>
      </c>
      <c r="G39" s="9">
        <f t="shared" si="4"/>
        <v>13787</v>
      </c>
      <c r="H39" s="2">
        <f t="shared" si="5"/>
        <v>30159</v>
      </c>
      <c r="I39" s="27">
        <f t="shared" si="5"/>
        <v>37765</v>
      </c>
      <c r="J39" s="9">
        <f t="shared" si="6"/>
        <v>67924</v>
      </c>
    </row>
    <row r="40" spans="1:10" ht="21.75" customHeight="1">
      <c r="A40" s="12" t="s">
        <v>15</v>
      </c>
      <c r="B40" s="6">
        <v>3265</v>
      </c>
      <c r="C40" s="24">
        <v>4380</v>
      </c>
      <c r="D40" s="10">
        <f t="shared" si="3"/>
        <v>7645</v>
      </c>
      <c r="E40" s="6">
        <v>4883</v>
      </c>
      <c r="F40" s="24">
        <v>7349</v>
      </c>
      <c r="G40" s="20">
        <f t="shared" si="4"/>
        <v>12232</v>
      </c>
      <c r="H40" s="7">
        <f t="shared" si="5"/>
        <v>26768</v>
      </c>
      <c r="I40" s="28">
        <f t="shared" si="5"/>
        <v>36974</v>
      </c>
      <c r="J40" s="20">
        <f t="shared" si="6"/>
        <v>63742</v>
      </c>
    </row>
    <row r="41" spans="1:10" ht="21.75" customHeight="1">
      <c r="A41" s="21" t="s">
        <v>21</v>
      </c>
      <c r="B41" s="15">
        <f>SUM(B25:B40)</f>
        <v>251153</v>
      </c>
      <c r="C41" s="22">
        <f>SUM(C25:C40)</f>
        <v>243320</v>
      </c>
      <c r="D41" s="16">
        <f t="shared" si="3"/>
        <v>494473</v>
      </c>
      <c r="E41" s="15">
        <f>SUM(E25:E40)</f>
        <v>305157</v>
      </c>
      <c r="F41" s="22">
        <f>SUM(F25:F40)</f>
        <v>319542</v>
      </c>
      <c r="G41" s="18">
        <f t="shared" si="4"/>
        <v>624699</v>
      </c>
      <c r="H41" s="19">
        <f>B20+E20+H20+B41+E41</f>
        <v>1656544</v>
      </c>
      <c r="I41" s="29">
        <f>C20+F20+I20+C41+F41</f>
        <v>1689219</v>
      </c>
      <c r="J41" s="18">
        <f t="shared" si="6"/>
        <v>3345763</v>
      </c>
    </row>
    <row r="42" spans="7:10" ht="21.75" customHeight="1">
      <c r="G42" s="1"/>
      <c r="H42" s="1"/>
      <c r="I42" s="1"/>
      <c r="J42" s="1"/>
    </row>
    <row r="43" ht="21.75" customHeight="1">
      <c r="A43" s="58"/>
    </row>
    <row r="44" ht="21.75" customHeight="1">
      <c r="A44" s="58"/>
    </row>
    <row r="45" ht="21.75" customHeight="1">
      <c r="A45" s="58"/>
    </row>
    <row r="46" ht="21.75" customHeight="1">
      <c r="A46" s="58"/>
    </row>
    <row r="47" ht="21.75" customHeight="1">
      <c r="A47" s="58"/>
    </row>
    <row r="48" ht="21.75" customHeight="1">
      <c r="A48" s="58"/>
    </row>
    <row r="49" ht="21.75" customHeight="1">
      <c r="A49" s="58"/>
    </row>
    <row r="50" ht="21.75" customHeight="1">
      <c r="A50" s="58"/>
    </row>
    <row r="51" ht="21.75" customHeight="1">
      <c r="A51" s="58"/>
    </row>
    <row r="52" ht="21.75" customHeight="1">
      <c r="A52" s="58"/>
    </row>
    <row r="53" ht="21.75" customHeight="1">
      <c r="A53" s="58"/>
    </row>
    <row r="54" ht="21.75" customHeight="1">
      <c r="A54" s="58"/>
    </row>
    <row r="55" ht="21.75" customHeight="1">
      <c r="A55" s="58"/>
    </row>
    <row r="56" ht="21.75" customHeight="1">
      <c r="A56" s="58"/>
    </row>
    <row r="57" ht="21.75" customHeight="1">
      <c r="A57" s="58"/>
    </row>
    <row r="58" ht="21.75" customHeight="1">
      <c r="A58" s="58"/>
    </row>
    <row r="59" ht="21.75" customHeight="1">
      <c r="A59" s="58"/>
    </row>
    <row r="60" ht="21.75" customHeight="1">
      <c r="A60" s="58"/>
    </row>
    <row r="61" ht="21.75" customHeight="1">
      <c r="A61" s="58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E6" sqref="E6"/>
    </sheetView>
  </sheetViews>
  <sheetFormatPr defaultColWidth="9.140625" defaultRowHeight="21.75" customHeight="1"/>
  <cols>
    <col min="1" max="1" width="9.28125" style="3" customWidth="1"/>
    <col min="2" max="13" width="10.28125" style="4" customWidth="1"/>
    <col min="14" max="21" width="11.7109375" style="4" customWidth="1"/>
    <col min="22" max="25" width="11.7109375" style="1" customWidth="1"/>
    <col min="26" max="16384" width="9.140625" style="1" customWidth="1"/>
  </cols>
  <sheetData>
    <row r="1" spans="1:13" ht="21.75" customHeight="1">
      <c r="A1" s="5"/>
      <c r="B1" s="6"/>
      <c r="C1" s="6"/>
      <c r="D1" s="6"/>
      <c r="E1" s="6"/>
      <c r="F1" s="59" t="s">
        <v>66</v>
      </c>
      <c r="G1" s="6"/>
      <c r="H1" s="6"/>
      <c r="I1" s="6"/>
      <c r="J1" s="6"/>
      <c r="K1" s="6"/>
      <c r="L1" s="6"/>
      <c r="M1" s="6"/>
    </row>
    <row r="2" spans="1:21" ht="21.75" customHeight="1">
      <c r="A2" s="11"/>
      <c r="B2" s="14"/>
      <c r="C2" s="15" t="s">
        <v>67</v>
      </c>
      <c r="D2" s="16"/>
      <c r="E2" s="15"/>
      <c r="F2" s="15" t="s">
        <v>68</v>
      </c>
      <c r="G2" s="16"/>
      <c r="H2" s="15"/>
      <c r="I2" s="15" t="s">
        <v>69</v>
      </c>
      <c r="J2" s="16"/>
      <c r="K2" s="14"/>
      <c r="L2" s="15" t="s">
        <v>70</v>
      </c>
      <c r="M2" s="16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2" t="s">
        <v>17</v>
      </c>
      <c r="B3" s="6" t="s">
        <v>19</v>
      </c>
      <c r="C3" s="22" t="s">
        <v>20</v>
      </c>
      <c r="D3" s="10" t="s">
        <v>21</v>
      </c>
      <c r="E3" s="6" t="s">
        <v>19</v>
      </c>
      <c r="F3" s="22" t="s">
        <v>20</v>
      </c>
      <c r="G3" s="10" t="s">
        <v>21</v>
      </c>
      <c r="H3" s="6" t="s">
        <v>19</v>
      </c>
      <c r="I3" s="22" t="s">
        <v>20</v>
      </c>
      <c r="J3" s="10" t="s">
        <v>21</v>
      </c>
      <c r="K3" s="60" t="s">
        <v>19</v>
      </c>
      <c r="L3" s="22" t="s">
        <v>20</v>
      </c>
      <c r="M3" s="10" t="s">
        <v>21</v>
      </c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3" t="s">
        <v>0</v>
      </c>
      <c r="B4" s="4">
        <v>65826</v>
      </c>
      <c r="C4" s="23">
        <v>69527</v>
      </c>
      <c r="D4" s="8">
        <f aca="true" t="shared" si="0" ref="D4:D20">SUM(B4:C4)</f>
        <v>135353</v>
      </c>
      <c r="E4" s="4">
        <v>83595</v>
      </c>
      <c r="F4" s="23">
        <v>77813</v>
      </c>
      <c r="G4" s="8">
        <f aca="true" t="shared" si="1" ref="G4:G20">SUM(E4:F4)</f>
        <v>161408</v>
      </c>
      <c r="H4" s="4">
        <v>24736</v>
      </c>
      <c r="I4" s="23">
        <v>25889</v>
      </c>
      <c r="J4" s="8">
        <f aca="true" t="shared" si="2" ref="J4:J20">SUM(H4:I4)</f>
        <v>50625</v>
      </c>
      <c r="K4" s="4">
        <v>16972</v>
      </c>
      <c r="L4" s="23">
        <v>16844</v>
      </c>
      <c r="M4" s="8">
        <f aca="true" t="shared" si="3" ref="M4:M20">SUM(K4:L4)</f>
        <v>33816</v>
      </c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3" t="s">
        <v>1</v>
      </c>
      <c r="B5" s="4">
        <v>72336</v>
      </c>
      <c r="C5" s="23">
        <v>71700</v>
      </c>
      <c r="D5" s="8">
        <f t="shared" si="0"/>
        <v>144036</v>
      </c>
      <c r="E5" s="4">
        <v>88041</v>
      </c>
      <c r="F5" s="23">
        <v>86656</v>
      </c>
      <c r="G5" s="8">
        <f t="shared" si="1"/>
        <v>174697</v>
      </c>
      <c r="H5" s="4">
        <v>25014</v>
      </c>
      <c r="I5" s="23">
        <v>28643</v>
      </c>
      <c r="J5" s="8">
        <f t="shared" si="2"/>
        <v>53657</v>
      </c>
      <c r="K5" s="4">
        <v>19001</v>
      </c>
      <c r="L5" s="23">
        <v>18492</v>
      </c>
      <c r="M5" s="8">
        <f t="shared" si="3"/>
        <v>37493</v>
      </c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3" t="s">
        <v>2</v>
      </c>
      <c r="B6" s="4">
        <v>76677</v>
      </c>
      <c r="C6" s="23">
        <v>69527</v>
      </c>
      <c r="D6" s="8">
        <f t="shared" si="0"/>
        <v>146204</v>
      </c>
      <c r="E6" s="4">
        <v>85373</v>
      </c>
      <c r="F6" s="23">
        <v>85772</v>
      </c>
      <c r="G6" s="8">
        <f t="shared" si="1"/>
        <v>171145</v>
      </c>
      <c r="H6" s="4">
        <v>28071</v>
      </c>
      <c r="I6" s="23">
        <v>23410</v>
      </c>
      <c r="J6" s="8">
        <f t="shared" si="2"/>
        <v>51481</v>
      </c>
      <c r="K6" s="4">
        <v>18263</v>
      </c>
      <c r="L6" s="23">
        <v>17576</v>
      </c>
      <c r="M6" s="8">
        <f t="shared" si="3"/>
        <v>35839</v>
      </c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3" t="s">
        <v>3</v>
      </c>
      <c r="B7" s="4">
        <v>68720</v>
      </c>
      <c r="C7" s="23">
        <v>60836</v>
      </c>
      <c r="D7" s="8">
        <f t="shared" si="0"/>
        <v>129556</v>
      </c>
      <c r="E7" s="4">
        <v>88041</v>
      </c>
      <c r="F7" s="23">
        <v>85772</v>
      </c>
      <c r="G7" s="8">
        <f t="shared" si="1"/>
        <v>173813</v>
      </c>
      <c r="H7" s="4">
        <v>26404</v>
      </c>
      <c r="I7" s="23">
        <v>23961</v>
      </c>
      <c r="J7" s="8">
        <f t="shared" si="2"/>
        <v>50365</v>
      </c>
      <c r="K7" s="4">
        <v>16419</v>
      </c>
      <c r="L7" s="23">
        <v>17026</v>
      </c>
      <c r="M7" s="8">
        <f t="shared" si="3"/>
        <v>33445</v>
      </c>
      <c r="N7" s="1"/>
      <c r="O7" s="1"/>
      <c r="P7" s="1"/>
      <c r="Q7" s="1"/>
      <c r="R7" s="1"/>
      <c r="S7" s="1"/>
      <c r="T7" s="1"/>
      <c r="U7" s="1"/>
    </row>
    <row r="8" spans="1:21" ht="21.75" customHeight="1">
      <c r="A8" s="13" t="s">
        <v>4</v>
      </c>
      <c r="B8" s="4">
        <v>64379</v>
      </c>
      <c r="C8" s="23">
        <v>61560</v>
      </c>
      <c r="D8" s="8">
        <f t="shared" si="0"/>
        <v>125939</v>
      </c>
      <c r="E8" s="4">
        <v>88931</v>
      </c>
      <c r="F8" s="23">
        <v>84003</v>
      </c>
      <c r="G8" s="8">
        <f t="shared" si="1"/>
        <v>172934</v>
      </c>
      <c r="H8" s="4">
        <v>26126</v>
      </c>
      <c r="I8" s="23">
        <v>23410</v>
      </c>
      <c r="J8" s="8">
        <f t="shared" si="2"/>
        <v>49536</v>
      </c>
      <c r="K8" s="4">
        <v>16787</v>
      </c>
      <c r="L8" s="23">
        <v>16112</v>
      </c>
      <c r="M8" s="8">
        <f t="shared" si="3"/>
        <v>32899</v>
      </c>
      <c r="N8" s="1"/>
      <c r="O8" s="1"/>
      <c r="P8" s="1"/>
      <c r="Q8" s="1"/>
      <c r="R8" s="1"/>
      <c r="S8" s="1"/>
      <c r="T8" s="1"/>
      <c r="U8" s="1"/>
    </row>
    <row r="9" spans="1:21" ht="21.75" customHeight="1">
      <c r="A9" s="13" t="s">
        <v>5</v>
      </c>
      <c r="B9" s="4">
        <v>63656</v>
      </c>
      <c r="C9" s="23">
        <v>58663</v>
      </c>
      <c r="D9" s="8">
        <f t="shared" si="0"/>
        <v>122319</v>
      </c>
      <c r="E9" s="4">
        <v>78259</v>
      </c>
      <c r="F9" s="23">
        <v>73392</v>
      </c>
      <c r="G9" s="8">
        <f t="shared" si="1"/>
        <v>151651</v>
      </c>
      <c r="H9" s="4">
        <v>23624</v>
      </c>
      <c r="I9" s="23">
        <v>19830</v>
      </c>
      <c r="J9" s="8">
        <f t="shared" si="2"/>
        <v>43454</v>
      </c>
      <c r="K9" s="4">
        <v>16603</v>
      </c>
      <c r="L9" s="23">
        <v>14098</v>
      </c>
      <c r="M9" s="8">
        <f t="shared" si="3"/>
        <v>30701</v>
      </c>
      <c r="N9" s="1"/>
      <c r="O9" s="1"/>
      <c r="P9" s="1"/>
      <c r="Q9" s="1"/>
      <c r="R9" s="1"/>
      <c r="S9" s="1"/>
      <c r="T9" s="1"/>
      <c r="U9" s="1"/>
    </row>
    <row r="10" spans="1:21" ht="21.75" customHeight="1">
      <c r="A10" s="13" t="s">
        <v>6</v>
      </c>
      <c r="B10" s="4">
        <v>56422</v>
      </c>
      <c r="C10" s="23">
        <v>55042</v>
      </c>
      <c r="D10" s="8">
        <f t="shared" si="0"/>
        <v>111464</v>
      </c>
      <c r="E10" s="4">
        <v>68477</v>
      </c>
      <c r="F10" s="23">
        <v>67202</v>
      </c>
      <c r="G10" s="8">
        <f t="shared" si="1"/>
        <v>135679</v>
      </c>
      <c r="H10" s="4">
        <v>21679</v>
      </c>
      <c r="I10" s="23">
        <v>19555</v>
      </c>
      <c r="J10" s="8">
        <f t="shared" si="2"/>
        <v>41234</v>
      </c>
      <c r="K10" s="4">
        <v>14574</v>
      </c>
      <c r="L10" s="23">
        <v>13548</v>
      </c>
      <c r="M10" s="8">
        <f t="shared" si="3"/>
        <v>28122</v>
      </c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3" t="s">
        <v>7</v>
      </c>
      <c r="B11" s="4">
        <v>50636</v>
      </c>
      <c r="C11" s="23">
        <v>49972</v>
      </c>
      <c r="D11" s="8">
        <f t="shared" si="0"/>
        <v>100608</v>
      </c>
      <c r="E11" s="4">
        <v>59584</v>
      </c>
      <c r="F11" s="23">
        <v>60129</v>
      </c>
      <c r="G11" s="8">
        <f t="shared" si="1"/>
        <v>119713</v>
      </c>
      <c r="H11" s="4">
        <v>19455</v>
      </c>
      <c r="I11" s="23">
        <v>18453</v>
      </c>
      <c r="J11" s="8">
        <f t="shared" si="2"/>
        <v>37908</v>
      </c>
      <c r="K11" s="4">
        <v>13651</v>
      </c>
      <c r="L11" s="23">
        <v>12633</v>
      </c>
      <c r="M11" s="8">
        <f t="shared" si="3"/>
        <v>26284</v>
      </c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3" t="s">
        <v>8</v>
      </c>
      <c r="B12" s="4">
        <v>45572</v>
      </c>
      <c r="C12" s="23">
        <v>47075</v>
      </c>
      <c r="D12" s="8">
        <f t="shared" si="0"/>
        <v>92647</v>
      </c>
      <c r="E12" s="4">
        <v>53358</v>
      </c>
      <c r="F12" s="23">
        <v>53055</v>
      </c>
      <c r="G12" s="8">
        <f t="shared" si="1"/>
        <v>106413</v>
      </c>
      <c r="H12" s="4">
        <v>18622</v>
      </c>
      <c r="I12" s="23">
        <v>18453</v>
      </c>
      <c r="J12" s="8">
        <f t="shared" si="2"/>
        <v>37075</v>
      </c>
      <c r="K12" s="4">
        <v>11622</v>
      </c>
      <c r="L12" s="23">
        <v>11351</v>
      </c>
      <c r="M12" s="8">
        <f t="shared" si="3"/>
        <v>22973</v>
      </c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3" t="s">
        <v>9</v>
      </c>
      <c r="B13" s="4">
        <v>41955</v>
      </c>
      <c r="C13" s="23">
        <v>43454</v>
      </c>
      <c r="D13" s="8">
        <f t="shared" si="0"/>
        <v>85409</v>
      </c>
      <c r="E13" s="4">
        <v>48022</v>
      </c>
      <c r="F13" s="23">
        <v>47749</v>
      </c>
      <c r="G13" s="8">
        <f t="shared" si="1"/>
        <v>95771</v>
      </c>
      <c r="H13" s="4">
        <v>16676</v>
      </c>
      <c r="I13" s="23">
        <v>17627</v>
      </c>
      <c r="J13" s="8">
        <f t="shared" si="2"/>
        <v>34303</v>
      </c>
      <c r="K13" s="4">
        <v>10331</v>
      </c>
      <c r="L13" s="23">
        <v>10619</v>
      </c>
      <c r="M13" s="8">
        <f t="shared" si="3"/>
        <v>20950</v>
      </c>
      <c r="N13" s="1"/>
      <c r="O13" s="1"/>
      <c r="P13" s="1"/>
      <c r="Q13" s="1"/>
      <c r="R13" s="1"/>
      <c r="S13" s="1"/>
      <c r="T13" s="1"/>
      <c r="U13" s="1"/>
    </row>
    <row r="14" spans="1:21" ht="21.75" customHeight="1">
      <c r="A14" s="13" t="s">
        <v>10</v>
      </c>
      <c r="B14" s="4">
        <v>33998</v>
      </c>
      <c r="C14" s="23">
        <v>36936</v>
      </c>
      <c r="D14" s="8">
        <f t="shared" si="0"/>
        <v>70934</v>
      </c>
      <c r="E14" s="4">
        <v>39129</v>
      </c>
      <c r="F14" s="23">
        <v>41559</v>
      </c>
      <c r="G14" s="8">
        <f t="shared" si="1"/>
        <v>80688</v>
      </c>
      <c r="H14" s="4">
        <v>13897</v>
      </c>
      <c r="I14" s="23">
        <v>15148</v>
      </c>
      <c r="J14" s="8">
        <f t="shared" si="2"/>
        <v>29045</v>
      </c>
      <c r="K14" s="4">
        <v>8670</v>
      </c>
      <c r="L14" s="23">
        <v>9154</v>
      </c>
      <c r="M14" s="8">
        <f t="shared" si="3"/>
        <v>17824</v>
      </c>
      <c r="N14" s="1"/>
      <c r="O14" s="1"/>
      <c r="P14" s="1"/>
      <c r="Q14" s="1"/>
      <c r="R14" s="1"/>
      <c r="S14" s="1"/>
      <c r="T14" s="1"/>
      <c r="U14" s="1"/>
    </row>
    <row r="15" spans="1:21" ht="21.75" customHeight="1">
      <c r="A15" s="13" t="s">
        <v>11</v>
      </c>
      <c r="B15" s="4">
        <v>27488</v>
      </c>
      <c r="C15" s="23">
        <v>31142</v>
      </c>
      <c r="D15" s="8">
        <f t="shared" si="0"/>
        <v>58630</v>
      </c>
      <c r="E15" s="4">
        <v>34684</v>
      </c>
      <c r="F15" s="23">
        <v>37138</v>
      </c>
      <c r="G15" s="8">
        <f t="shared" si="1"/>
        <v>71822</v>
      </c>
      <c r="H15" s="4">
        <v>11673</v>
      </c>
      <c r="I15" s="23">
        <v>13220</v>
      </c>
      <c r="J15" s="8">
        <f t="shared" si="2"/>
        <v>24893</v>
      </c>
      <c r="K15" s="4">
        <v>7195</v>
      </c>
      <c r="L15" s="23">
        <v>8056</v>
      </c>
      <c r="M15" s="8">
        <f t="shared" si="3"/>
        <v>15251</v>
      </c>
      <c r="N15" s="1"/>
      <c r="O15" s="1"/>
      <c r="P15" s="1"/>
      <c r="Q15" s="1"/>
      <c r="R15" s="1"/>
      <c r="S15" s="1"/>
      <c r="T15" s="1"/>
      <c r="U15" s="1"/>
    </row>
    <row r="16" spans="1:21" ht="21.75" customHeight="1">
      <c r="A16" s="13" t="s">
        <v>12</v>
      </c>
      <c r="B16" s="4">
        <v>20978</v>
      </c>
      <c r="C16" s="23">
        <v>25348</v>
      </c>
      <c r="D16" s="8">
        <f t="shared" si="0"/>
        <v>46326</v>
      </c>
      <c r="E16" s="4">
        <v>27569</v>
      </c>
      <c r="F16" s="23">
        <v>30948</v>
      </c>
      <c r="G16" s="8">
        <f t="shared" si="1"/>
        <v>58517</v>
      </c>
      <c r="H16" s="4">
        <v>8060</v>
      </c>
      <c r="I16" s="23">
        <v>9640</v>
      </c>
      <c r="J16" s="8">
        <f t="shared" si="2"/>
        <v>17700</v>
      </c>
      <c r="K16" s="4">
        <v>5534</v>
      </c>
      <c r="L16" s="23">
        <v>6225</v>
      </c>
      <c r="M16" s="8">
        <f t="shared" si="3"/>
        <v>11759</v>
      </c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3" t="s">
        <v>13</v>
      </c>
      <c r="B17" s="4">
        <v>15914</v>
      </c>
      <c r="C17" s="23">
        <v>19555</v>
      </c>
      <c r="D17" s="8">
        <f t="shared" si="0"/>
        <v>35469</v>
      </c>
      <c r="E17" s="4">
        <v>20454</v>
      </c>
      <c r="F17" s="23">
        <v>22990</v>
      </c>
      <c r="G17" s="8">
        <f t="shared" si="1"/>
        <v>43444</v>
      </c>
      <c r="H17" s="4">
        <v>6670</v>
      </c>
      <c r="I17" s="23">
        <v>8262</v>
      </c>
      <c r="J17" s="8">
        <f t="shared" si="2"/>
        <v>14932</v>
      </c>
      <c r="K17" s="4">
        <v>4243</v>
      </c>
      <c r="L17" s="23">
        <v>4943</v>
      </c>
      <c r="M17" s="8">
        <f t="shared" si="3"/>
        <v>9186</v>
      </c>
      <c r="N17" s="1"/>
      <c r="O17" s="1"/>
      <c r="P17" s="1"/>
      <c r="Q17" s="1"/>
      <c r="R17" s="1"/>
      <c r="S17" s="1"/>
      <c r="T17" s="1"/>
      <c r="U17" s="1"/>
    </row>
    <row r="18" spans="1:21" ht="21.75" customHeight="1">
      <c r="A18" s="13" t="s">
        <v>14</v>
      </c>
      <c r="B18" s="4">
        <v>10127</v>
      </c>
      <c r="C18" s="23">
        <v>12312</v>
      </c>
      <c r="D18" s="8">
        <f t="shared" si="0"/>
        <v>22439</v>
      </c>
      <c r="E18" s="4">
        <v>13340</v>
      </c>
      <c r="F18" s="23">
        <v>15032</v>
      </c>
      <c r="G18" s="8">
        <f t="shared" si="1"/>
        <v>28372</v>
      </c>
      <c r="H18" s="4">
        <v>3891</v>
      </c>
      <c r="I18" s="23">
        <v>5233</v>
      </c>
      <c r="J18" s="8">
        <f t="shared" si="2"/>
        <v>9124</v>
      </c>
      <c r="K18" s="4">
        <v>2583</v>
      </c>
      <c r="L18" s="23">
        <v>3296</v>
      </c>
      <c r="M18" s="8">
        <f t="shared" si="3"/>
        <v>5879</v>
      </c>
      <c r="N18" s="1"/>
      <c r="O18" s="1"/>
      <c r="P18" s="1"/>
      <c r="Q18" s="1"/>
      <c r="R18" s="1"/>
      <c r="S18" s="1"/>
      <c r="T18" s="1"/>
      <c r="U18" s="1"/>
    </row>
    <row r="19" spans="1:21" ht="21.75" customHeight="1">
      <c r="A19" s="13" t="s">
        <v>15</v>
      </c>
      <c r="B19" s="4">
        <v>8680</v>
      </c>
      <c r="C19" s="23">
        <v>11588</v>
      </c>
      <c r="D19" s="8">
        <f t="shared" si="0"/>
        <v>20268</v>
      </c>
      <c r="E19" s="4">
        <v>12450</v>
      </c>
      <c r="F19" s="23">
        <v>15032</v>
      </c>
      <c r="G19" s="8">
        <f t="shared" si="1"/>
        <v>27482</v>
      </c>
      <c r="H19" s="4">
        <v>3335</v>
      </c>
      <c r="I19" s="23">
        <v>4682</v>
      </c>
      <c r="J19" s="8">
        <f t="shared" si="2"/>
        <v>8017</v>
      </c>
      <c r="K19" s="4">
        <v>2029</v>
      </c>
      <c r="L19" s="23">
        <v>3113</v>
      </c>
      <c r="M19" s="8">
        <f t="shared" si="3"/>
        <v>5142</v>
      </c>
      <c r="N19" s="1"/>
      <c r="O19" s="1"/>
      <c r="P19" s="1"/>
      <c r="Q19" s="1"/>
      <c r="R19" s="1"/>
      <c r="S19" s="1"/>
      <c r="T19" s="1"/>
      <c r="U19" s="1"/>
    </row>
    <row r="20" spans="1:13" ht="21.75" customHeight="1">
      <c r="A20" s="12" t="s">
        <v>21</v>
      </c>
      <c r="B20" s="6">
        <f>SUM(B4:B19)</f>
        <v>723364</v>
      </c>
      <c r="C20" s="24">
        <f>SUM(C4:C19)</f>
        <v>724237</v>
      </c>
      <c r="D20" s="10">
        <f t="shared" si="0"/>
        <v>1447601</v>
      </c>
      <c r="E20" s="6">
        <f>SUM(E4:E19)</f>
        <v>889307</v>
      </c>
      <c r="F20" s="24">
        <f>SUM(F4:F19)</f>
        <v>884242</v>
      </c>
      <c r="G20" s="10">
        <f t="shared" si="1"/>
        <v>1773549</v>
      </c>
      <c r="H20" s="6">
        <f>SUM(H4:H19)</f>
        <v>277933</v>
      </c>
      <c r="I20" s="24">
        <f>SUM(I4:I19)</f>
        <v>275416</v>
      </c>
      <c r="J20" s="10">
        <f t="shared" si="2"/>
        <v>553349</v>
      </c>
      <c r="K20" s="6">
        <f>SUM(K4:K19)</f>
        <v>184477</v>
      </c>
      <c r="L20" s="24">
        <f>SUM(L4:L19)</f>
        <v>183086</v>
      </c>
      <c r="M20" s="10">
        <f t="shared" si="3"/>
        <v>367563</v>
      </c>
    </row>
    <row r="21" spans="1:21" s="33" customFormat="1" ht="21.75" customHeight="1">
      <c r="A21" s="5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33" customFormat="1" ht="21.75" customHeight="1">
      <c r="A22" s="5"/>
      <c r="B22" s="6"/>
      <c r="C22" s="6"/>
      <c r="D22" s="6"/>
      <c r="E22" s="6"/>
      <c r="F22" s="59" t="s">
        <v>71</v>
      </c>
      <c r="G22" s="6"/>
      <c r="H22" s="6"/>
      <c r="I22" s="6"/>
      <c r="J22" s="6"/>
      <c r="K22" s="6"/>
      <c r="L22" s="6"/>
      <c r="M22" s="6"/>
      <c r="N22" s="34"/>
      <c r="O22" s="34"/>
      <c r="P22" s="34"/>
      <c r="Q22" s="34"/>
      <c r="R22" s="34"/>
      <c r="S22" s="34"/>
      <c r="T22" s="34"/>
      <c r="U22" s="34"/>
    </row>
    <row r="23" spans="1:16" ht="21.75" customHeight="1">
      <c r="A23" s="13"/>
      <c r="B23" s="60"/>
      <c r="C23" s="6" t="s">
        <v>72</v>
      </c>
      <c r="D23" s="10"/>
      <c r="E23" s="6"/>
      <c r="F23" s="6" t="s">
        <v>73</v>
      </c>
      <c r="G23" s="10"/>
      <c r="H23" s="6"/>
      <c r="I23" s="6" t="s">
        <v>74</v>
      </c>
      <c r="J23" s="61"/>
      <c r="K23" s="6"/>
      <c r="L23" s="6" t="s">
        <v>75</v>
      </c>
      <c r="M23" s="61"/>
      <c r="N23" s="1"/>
      <c r="O23" s="1"/>
      <c r="P23" s="1"/>
    </row>
    <row r="24" spans="1:16" ht="21.75" customHeight="1">
      <c r="A24" s="12" t="s">
        <v>17</v>
      </c>
      <c r="B24" s="6" t="s">
        <v>19</v>
      </c>
      <c r="C24" s="6" t="s">
        <v>20</v>
      </c>
      <c r="D24" s="10" t="s">
        <v>21</v>
      </c>
      <c r="E24" s="6" t="s">
        <v>19</v>
      </c>
      <c r="F24" s="22" t="s">
        <v>20</v>
      </c>
      <c r="G24" s="10" t="s">
        <v>21</v>
      </c>
      <c r="H24" s="6" t="s">
        <v>19</v>
      </c>
      <c r="I24" s="22" t="s">
        <v>20</v>
      </c>
      <c r="J24" s="61" t="s">
        <v>21</v>
      </c>
      <c r="K24" s="6" t="s">
        <v>19</v>
      </c>
      <c r="L24" s="22" t="s">
        <v>20</v>
      </c>
      <c r="M24" s="61" t="s">
        <v>21</v>
      </c>
      <c r="N24" s="1"/>
      <c r="O24" s="1"/>
      <c r="P24" s="1"/>
    </row>
    <row r="25" spans="1:16" ht="21.75" customHeight="1">
      <c r="A25" s="13" t="s">
        <v>0</v>
      </c>
      <c r="B25" s="4">
        <v>60668</v>
      </c>
      <c r="C25" s="4">
        <v>58674</v>
      </c>
      <c r="D25" s="8">
        <f aca="true" t="shared" si="4" ref="D25:D41">SUM(B25:C25)</f>
        <v>119342</v>
      </c>
      <c r="E25" s="4">
        <v>34073</v>
      </c>
      <c r="F25" s="23">
        <v>35935</v>
      </c>
      <c r="G25" s="8">
        <f aca="true" t="shared" si="5" ref="G25:G41">SUM(E25:F25)</f>
        <v>70008</v>
      </c>
      <c r="H25" s="4">
        <v>15471</v>
      </c>
      <c r="I25" s="23">
        <v>15027</v>
      </c>
      <c r="J25" s="9">
        <f aca="true" t="shared" si="6" ref="J25:J41">SUM(H25:I25)</f>
        <v>30498</v>
      </c>
      <c r="K25" s="2">
        <f aca="true" t="shared" si="7" ref="K25:L40">B4+E4+H4+K4+B25+E25+H25</f>
        <v>301341</v>
      </c>
      <c r="L25" s="27">
        <f t="shared" si="7"/>
        <v>299709</v>
      </c>
      <c r="M25" s="9">
        <f aca="true" t="shared" si="8" ref="M25:M41">SUM(K25:L25)</f>
        <v>601050</v>
      </c>
      <c r="N25" s="1"/>
      <c r="O25" s="1"/>
      <c r="P25" s="1"/>
    </row>
    <row r="26" spans="1:16" ht="21.75" customHeight="1">
      <c r="A26" s="13" t="s">
        <v>1</v>
      </c>
      <c r="B26" s="4">
        <v>61327</v>
      </c>
      <c r="C26" s="4">
        <v>59992</v>
      </c>
      <c r="D26" s="8">
        <f t="shared" si="4"/>
        <v>121319</v>
      </c>
      <c r="E26" s="4">
        <v>35866</v>
      </c>
      <c r="F26" s="23">
        <v>36294</v>
      </c>
      <c r="G26" s="8">
        <f t="shared" si="5"/>
        <v>72160</v>
      </c>
      <c r="H26" s="4">
        <v>17657</v>
      </c>
      <c r="I26" s="23">
        <v>18199</v>
      </c>
      <c r="J26" s="9">
        <f t="shared" si="6"/>
        <v>35856</v>
      </c>
      <c r="K26" s="2">
        <f t="shared" si="7"/>
        <v>319242</v>
      </c>
      <c r="L26" s="27">
        <f t="shared" si="7"/>
        <v>319976</v>
      </c>
      <c r="M26" s="9">
        <f t="shared" si="8"/>
        <v>639218</v>
      </c>
      <c r="N26" s="1"/>
      <c r="O26" s="1"/>
      <c r="P26" s="1"/>
    </row>
    <row r="27" spans="1:16" ht="21.75" customHeight="1">
      <c r="A27" s="13" t="s">
        <v>2</v>
      </c>
      <c r="B27" s="4">
        <v>60008</v>
      </c>
      <c r="C27" s="4">
        <v>58015</v>
      </c>
      <c r="D27" s="8">
        <f t="shared" si="4"/>
        <v>118023</v>
      </c>
      <c r="E27" s="4">
        <v>35866</v>
      </c>
      <c r="F27" s="23">
        <v>35576</v>
      </c>
      <c r="G27" s="8">
        <f t="shared" si="5"/>
        <v>71442</v>
      </c>
      <c r="H27" s="4">
        <v>17657</v>
      </c>
      <c r="I27" s="23">
        <v>18032</v>
      </c>
      <c r="J27" s="9">
        <f t="shared" si="6"/>
        <v>35689</v>
      </c>
      <c r="K27" s="2">
        <f t="shared" si="7"/>
        <v>321915</v>
      </c>
      <c r="L27" s="27">
        <f t="shared" si="7"/>
        <v>307908</v>
      </c>
      <c r="M27" s="9">
        <f t="shared" si="8"/>
        <v>629823</v>
      </c>
      <c r="N27" s="1"/>
      <c r="O27" s="1"/>
      <c r="P27" s="1"/>
    </row>
    <row r="28" spans="1:16" ht="21.75" customHeight="1">
      <c r="A28" s="13" t="s">
        <v>3</v>
      </c>
      <c r="B28" s="4">
        <v>63305</v>
      </c>
      <c r="C28" s="4">
        <v>59333</v>
      </c>
      <c r="D28" s="8">
        <f t="shared" si="4"/>
        <v>122638</v>
      </c>
      <c r="E28" s="4">
        <v>36225</v>
      </c>
      <c r="F28" s="23">
        <v>34857</v>
      </c>
      <c r="G28" s="8">
        <f t="shared" si="5"/>
        <v>71082</v>
      </c>
      <c r="H28" s="4">
        <v>17657</v>
      </c>
      <c r="I28" s="23">
        <v>18533</v>
      </c>
      <c r="J28" s="9">
        <f t="shared" si="6"/>
        <v>36190</v>
      </c>
      <c r="K28" s="2">
        <f t="shared" si="7"/>
        <v>316771</v>
      </c>
      <c r="L28" s="27">
        <f t="shared" si="7"/>
        <v>300318</v>
      </c>
      <c r="M28" s="9">
        <f t="shared" si="8"/>
        <v>617089</v>
      </c>
      <c r="N28" s="1"/>
      <c r="O28" s="1"/>
      <c r="P28" s="1"/>
    </row>
    <row r="29" spans="1:16" ht="21.75" customHeight="1">
      <c r="A29" s="13" t="s">
        <v>4</v>
      </c>
      <c r="B29" s="4">
        <v>65284</v>
      </c>
      <c r="C29" s="4">
        <v>59992</v>
      </c>
      <c r="D29" s="8">
        <f t="shared" si="4"/>
        <v>125276</v>
      </c>
      <c r="E29" s="4">
        <v>34431</v>
      </c>
      <c r="F29" s="23">
        <v>31623</v>
      </c>
      <c r="G29" s="8">
        <f t="shared" si="5"/>
        <v>66054</v>
      </c>
      <c r="H29" s="4">
        <v>16480</v>
      </c>
      <c r="I29" s="23">
        <v>17532</v>
      </c>
      <c r="J29" s="9">
        <f t="shared" si="6"/>
        <v>34012</v>
      </c>
      <c r="K29" s="2">
        <f t="shared" si="7"/>
        <v>312418</v>
      </c>
      <c r="L29" s="27">
        <f t="shared" si="7"/>
        <v>294232</v>
      </c>
      <c r="M29" s="9">
        <f t="shared" si="8"/>
        <v>606650</v>
      </c>
      <c r="N29" s="1"/>
      <c r="O29" s="1"/>
      <c r="P29" s="1"/>
    </row>
    <row r="30" spans="1:16" ht="21.75" customHeight="1">
      <c r="A30" s="13" t="s">
        <v>5</v>
      </c>
      <c r="B30" s="4">
        <v>57371</v>
      </c>
      <c r="C30" s="4">
        <v>52081</v>
      </c>
      <c r="D30" s="8">
        <f t="shared" si="4"/>
        <v>109452</v>
      </c>
      <c r="E30" s="4">
        <v>31562</v>
      </c>
      <c r="F30" s="23">
        <v>27670</v>
      </c>
      <c r="G30" s="8">
        <f t="shared" si="5"/>
        <v>59232</v>
      </c>
      <c r="H30" s="4">
        <v>15303</v>
      </c>
      <c r="I30" s="23">
        <v>12022</v>
      </c>
      <c r="J30" s="9">
        <f t="shared" si="6"/>
        <v>27325</v>
      </c>
      <c r="K30" s="2">
        <f t="shared" si="7"/>
        <v>286378</v>
      </c>
      <c r="L30" s="27">
        <f t="shared" si="7"/>
        <v>257756</v>
      </c>
      <c r="M30" s="9">
        <f t="shared" si="8"/>
        <v>544134</v>
      </c>
      <c r="N30" s="1"/>
      <c r="O30" s="1"/>
      <c r="P30" s="1"/>
    </row>
    <row r="31" spans="1:16" ht="21.75" customHeight="1">
      <c r="A31" s="13" t="s">
        <v>6</v>
      </c>
      <c r="B31" s="4">
        <v>51436</v>
      </c>
      <c r="C31" s="4">
        <v>50103</v>
      </c>
      <c r="D31" s="8">
        <f t="shared" si="4"/>
        <v>101539</v>
      </c>
      <c r="E31" s="4">
        <v>27617</v>
      </c>
      <c r="F31" s="23">
        <v>26233</v>
      </c>
      <c r="G31" s="8">
        <f t="shared" si="5"/>
        <v>53850</v>
      </c>
      <c r="H31" s="4">
        <v>13116</v>
      </c>
      <c r="I31" s="23">
        <v>10352</v>
      </c>
      <c r="J31" s="9">
        <f t="shared" si="6"/>
        <v>23468</v>
      </c>
      <c r="K31" s="2">
        <f t="shared" si="7"/>
        <v>253321</v>
      </c>
      <c r="L31" s="27">
        <f t="shared" si="7"/>
        <v>242035</v>
      </c>
      <c r="M31" s="9">
        <f t="shared" si="8"/>
        <v>495356</v>
      </c>
      <c r="N31" s="1"/>
      <c r="O31" s="1"/>
      <c r="P31" s="1"/>
    </row>
    <row r="32" spans="1:16" ht="21.75" customHeight="1">
      <c r="A32" s="13" t="s">
        <v>7</v>
      </c>
      <c r="B32" s="4">
        <v>47479</v>
      </c>
      <c r="C32" s="4">
        <v>46807</v>
      </c>
      <c r="D32" s="8">
        <f t="shared" si="4"/>
        <v>94286</v>
      </c>
      <c r="E32" s="4">
        <v>24748</v>
      </c>
      <c r="F32" s="23">
        <v>24795</v>
      </c>
      <c r="G32" s="8">
        <f t="shared" si="5"/>
        <v>49543</v>
      </c>
      <c r="H32" s="4">
        <v>11603</v>
      </c>
      <c r="I32" s="23">
        <v>10686</v>
      </c>
      <c r="J32" s="9">
        <f t="shared" si="6"/>
        <v>22289</v>
      </c>
      <c r="K32" s="2">
        <f t="shared" si="7"/>
        <v>227156</v>
      </c>
      <c r="L32" s="27">
        <f t="shared" si="7"/>
        <v>223475</v>
      </c>
      <c r="M32" s="9">
        <f t="shared" si="8"/>
        <v>450631</v>
      </c>
      <c r="N32" s="1"/>
      <c r="O32" s="1"/>
      <c r="P32" s="1"/>
    </row>
    <row r="33" spans="1:16" ht="21.75" customHeight="1">
      <c r="A33" s="13" t="s">
        <v>8</v>
      </c>
      <c r="B33" s="4">
        <v>47479</v>
      </c>
      <c r="C33" s="4">
        <v>47467</v>
      </c>
      <c r="D33" s="8">
        <f t="shared" si="4"/>
        <v>94946</v>
      </c>
      <c r="E33" s="4">
        <v>22955</v>
      </c>
      <c r="F33" s="23">
        <v>22999</v>
      </c>
      <c r="G33" s="8">
        <f t="shared" si="5"/>
        <v>45954</v>
      </c>
      <c r="H33" s="4">
        <v>9921</v>
      </c>
      <c r="I33" s="23">
        <v>9684</v>
      </c>
      <c r="J33" s="9">
        <f t="shared" si="6"/>
        <v>19605</v>
      </c>
      <c r="K33" s="2">
        <f t="shared" si="7"/>
        <v>209529</v>
      </c>
      <c r="L33" s="27">
        <f t="shared" si="7"/>
        <v>210084</v>
      </c>
      <c r="M33" s="9">
        <f t="shared" si="8"/>
        <v>419613</v>
      </c>
      <c r="N33" s="1"/>
      <c r="O33" s="1"/>
      <c r="P33" s="1"/>
    </row>
    <row r="34" spans="1:16" ht="21.75" customHeight="1">
      <c r="A34" s="13" t="s">
        <v>9</v>
      </c>
      <c r="B34" s="4">
        <v>41544</v>
      </c>
      <c r="C34" s="4">
        <v>42193</v>
      </c>
      <c r="D34" s="8">
        <f t="shared" si="4"/>
        <v>83737</v>
      </c>
      <c r="E34" s="4">
        <v>20085</v>
      </c>
      <c r="F34" s="23">
        <v>20482</v>
      </c>
      <c r="G34" s="8">
        <f t="shared" si="5"/>
        <v>40567</v>
      </c>
      <c r="H34" s="4">
        <v>8240</v>
      </c>
      <c r="I34" s="23">
        <v>9183</v>
      </c>
      <c r="J34" s="9">
        <f t="shared" si="6"/>
        <v>17423</v>
      </c>
      <c r="K34" s="2">
        <f t="shared" si="7"/>
        <v>186853</v>
      </c>
      <c r="L34" s="27">
        <f t="shared" si="7"/>
        <v>191307</v>
      </c>
      <c r="M34" s="9">
        <f t="shared" si="8"/>
        <v>378160</v>
      </c>
      <c r="N34" s="1"/>
      <c r="O34" s="1"/>
      <c r="P34" s="1"/>
    </row>
    <row r="35" spans="1:16" ht="21.75" customHeight="1">
      <c r="A35" s="13" t="s">
        <v>10</v>
      </c>
      <c r="B35" s="4">
        <v>31653</v>
      </c>
      <c r="C35" s="4">
        <v>34281</v>
      </c>
      <c r="D35" s="8">
        <f t="shared" si="4"/>
        <v>65934</v>
      </c>
      <c r="E35" s="4">
        <v>15423</v>
      </c>
      <c r="F35" s="23">
        <v>16890</v>
      </c>
      <c r="G35" s="8">
        <f t="shared" si="5"/>
        <v>32313</v>
      </c>
      <c r="H35" s="4">
        <v>7062</v>
      </c>
      <c r="I35" s="23">
        <v>7681</v>
      </c>
      <c r="J35" s="9">
        <f t="shared" si="6"/>
        <v>14743</v>
      </c>
      <c r="K35" s="2">
        <f t="shared" si="7"/>
        <v>149832</v>
      </c>
      <c r="L35" s="27">
        <f t="shared" si="7"/>
        <v>161649</v>
      </c>
      <c r="M35" s="9">
        <f t="shared" si="8"/>
        <v>311481</v>
      </c>
      <c r="N35" s="1"/>
      <c r="O35" s="1"/>
      <c r="P35" s="1"/>
    </row>
    <row r="36" spans="1:16" ht="21.75" customHeight="1">
      <c r="A36" s="13" t="s">
        <v>11</v>
      </c>
      <c r="B36" s="4">
        <v>25718</v>
      </c>
      <c r="C36" s="4">
        <v>29667</v>
      </c>
      <c r="D36" s="8">
        <f t="shared" si="4"/>
        <v>55385</v>
      </c>
      <c r="E36" s="4">
        <v>12912</v>
      </c>
      <c r="F36" s="23">
        <v>14014</v>
      </c>
      <c r="G36" s="8">
        <f t="shared" si="5"/>
        <v>26926</v>
      </c>
      <c r="H36" s="4">
        <v>5717</v>
      </c>
      <c r="I36" s="23">
        <v>6512</v>
      </c>
      <c r="J36" s="9">
        <f t="shared" si="6"/>
        <v>12229</v>
      </c>
      <c r="K36" s="2">
        <f t="shared" si="7"/>
        <v>125387</v>
      </c>
      <c r="L36" s="27">
        <f t="shared" si="7"/>
        <v>139749</v>
      </c>
      <c r="M36" s="9">
        <f t="shared" si="8"/>
        <v>265136</v>
      </c>
      <c r="N36" s="1"/>
      <c r="O36" s="1"/>
      <c r="P36" s="1"/>
    </row>
    <row r="37" spans="1:16" ht="21.75" customHeight="1">
      <c r="A37" s="13" t="s">
        <v>12</v>
      </c>
      <c r="B37" s="4">
        <v>17805</v>
      </c>
      <c r="C37" s="4">
        <v>22415</v>
      </c>
      <c r="D37" s="8">
        <f t="shared" si="4"/>
        <v>40220</v>
      </c>
      <c r="E37" s="4">
        <v>8967</v>
      </c>
      <c r="F37" s="23">
        <v>10781</v>
      </c>
      <c r="G37" s="8">
        <f t="shared" si="5"/>
        <v>19748</v>
      </c>
      <c r="H37" s="4">
        <v>3531</v>
      </c>
      <c r="I37" s="23">
        <v>3840</v>
      </c>
      <c r="J37" s="9">
        <f t="shared" si="6"/>
        <v>7371</v>
      </c>
      <c r="K37" s="2">
        <f t="shared" si="7"/>
        <v>92444</v>
      </c>
      <c r="L37" s="27">
        <f t="shared" si="7"/>
        <v>109197</v>
      </c>
      <c r="M37" s="9">
        <f t="shared" si="8"/>
        <v>201641</v>
      </c>
      <c r="N37" s="1"/>
      <c r="O37" s="1"/>
      <c r="P37" s="1"/>
    </row>
    <row r="38" spans="1:16" ht="21.75" customHeight="1">
      <c r="A38" s="13" t="s">
        <v>13</v>
      </c>
      <c r="B38" s="4">
        <v>13848</v>
      </c>
      <c r="C38" s="4">
        <v>17800</v>
      </c>
      <c r="D38" s="8">
        <f t="shared" si="4"/>
        <v>31648</v>
      </c>
      <c r="E38" s="4">
        <v>8249</v>
      </c>
      <c r="F38" s="23">
        <v>9702</v>
      </c>
      <c r="G38" s="8">
        <f t="shared" si="5"/>
        <v>17951</v>
      </c>
      <c r="H38" s="4">
        <v>3700</v>
      </c>
      <c r="I38" s="23">
        <v>4007</v>
      </c>
      <c r="J38" s="9">
        <f t="shared" si="6"/>
        <v>7707</v>
      </c>
      <c r="K38" s="2">
        <f t="shared" si="7"/>
        <v>73078</v>
      </c>
      <c r="L38" s="27">
        <f t="shared" si="7"/>
        <v>87259</v>
      </c>
      <c r="M38" s="9">
        <f t="shared" si="8"/>
        <v>160337</v>
      </c>
      <c r="N38" s="1"/>
      <c r="O38" s="1"/>
      <c r="P38" s="1"/>
    </row>
    <row r="39" spans="1:16" ht="21.75" customHeight="1">
      <c r="A39" s="13" t="s">
        <v>14</v>
      </c>
      <c r="B39" s="4">
        <v>7913</v>
      </c>
      <c r="C39" s="4">
        <v>10548</v>
      </c>
      <c r="D39" s="8">
        <f t="shared" si="4"/>
        <v>18461</v>
      </c>
      <c r="E39" s="4">
        <v>5021</v>
      </c>
      <c r="F39" s="23">
        <v>6109</v>
      </c>
      <c r="G39" s="8">
        <f t="shared" si="5"/>
        <v>11130</v>
      </c>
      <c r="H39" s="4">
        <v>2691</v>
      </c>
      <c r="I39" s="23">
        <v>3005</v>
      </c>
      <c r="J39" s="9">
        <f t="shared" si="6"/>
        <v>5696</v>
      </c>
      <c r="K39" s="2">
        <f t="shared" si="7"/>
        <v>45566</v>
      </c>
      <c r="L39" s="27">
        <f t="shared" si="7"/>
        <v>55535</v>
      </c>
      <c r="M39" s="9">
        <f t="shared" si="8"/>
        <v>101101</v>
      </c>
      <c r="N39" s="1"/>
      <c r="O39" s="1"/>
      <c r="P39" s="1"/>
    </row>
    <row r="40" spans="1:16" ht="21.75" customHeight="1">
      <c r="A40" s="13" t="s">
        <v>15</v>
      </c>
      <c r="B40" s="4">
        <v>6594</v>
      </c>
      <c r="C40" s="4">
        <v>9889</v>
      </c>
      <c r="D40" s="8">
        <f t="shared" si="4"/>
        <v>16483</v>
      </c>
      <c r="E40" s="4">
        <v>4663</v>
      </c>
      <c r="F40" s="23">
        <v>5390</v>
      </c>
      <c r="G40" s="8">
        <f t="shared" si="5"/>
        <v>10053</v>
      </c>
      <c r="H40" s="4">
        <v>2354</v>
      </c>
      <c r="I40" s="23">
        <v>2671</v>
      </c>
      <c r="J40" s="9">
        <f t="shared" si="6"/>
        <v>5025</v>
      </c>
      <c r="K40" s="2">
        <f t="shared" si="7"/>
        <v>40105</v>
      </c>
      <c r="L40" s="27">
        <f t="shared" si="7"/>
        <v>52365</v>
      </c>
      <c r="M40" s="9">
        <f t="shared" si="8"/>
        <v>92470</v>
      </c>
      <c r="N40" s="1"/>
      <c r="O40" s="1"/>
      <c r="P40" s="1"/>
    </row>
    <row r="41" spans="1:16" ht="21.75" customHeight="1">
      <c r="A41" s="12" t="s">
        <v>21</v>
      </c>
      <c r="B41" s="6">
        <f>SUM(B25:B40)</f>
        <v>659432</v>
      </c>
      <c r="C41" s="6">
        <f>SUM(C25:C40)</f>
        <v>659257</v>
      </c>
      <c r="D41" s="10">
        <f t="shared" si="4"/>
        <v>1318689</v>
      </c>
      <c r="E41" s="6">
        <f>SUM(E25:E40)</f>
        <v>358663</v>
      </c>
      <c r="F41" s="24">
        <f>SUM(F25:F40)</f>
        <v>359350</v>
      </c>
      <c r="G41" s="10">
        <f t="shared" si="5"/>
        <v>718013</v>
      </c>
      <c r="H41" s="6">
        <f>SUM(H25:H40)</f>
        <v>168160</v>
      </c>
      <c r="I41" s="24">
        <f>SUM(I25:I40)</f>
        <v>166966</v>
      </c>
      <c r="J41" s="20">
        <f t="shared" si="6"/>
        <v>335126</v>
      </c>
      <c r="K41" s="7">
        <f>B20+E20+H20+K20+B41+E41+H41</f>
        <v>3261336</v>
      </c>
      <c r="L41" s="28">
        <f>C20+F20+I20+L20+C41+F41+I41</f>
        <v>3252554</v>
      </c>
      <c r="M41" s="20">
        <f t="shared" si="8"/>
        <v>6513890</v>
      </c>
      <c r="N41" s="1"/>
      <c r="O41" s="1"/>
      <c r="P41" s="1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:IV16384"/>
    </sheetView>
  </sheetViews>
  <sheetFormatPr defaultColWidth="9.140625" defaultRowHeight="21.75" customHeight="1"/>
  <cols>
    <col min="1" max="26" width="10.7109375" style="1" customWidth="1"/>
    <col min="27" max="27" width="10.57421875" style="0" customWidth="1"/>
    <col min="28" max="28" width="10.7109375" style="0" customWidth="1"/>
    <col min="29" max="16384" width="10.7109375" style="1" customWidth="1"/>
  </cols>
  <sheetData>
    <row r="1" spans="2:10" s="40" customFormat="1" ht="21.75" customHeight="1">
      <c r="B1" s="62"/>
      <c r="C1" s="62"/>
      <c r="D1" s="62"/>
      <c r="E1" s="62"/>
      <c r="F1" s="62" t="s">
        <v>76</v>
      </c>
      <c r="G1" s="62"/>
      <c r="H1" s="62"/>
      <c r="I1" s="62"/>
      <c r="J1" s="62"/>
    </row>
    <row r="2" spans="1:10" s="40" customFormat="1" ht="24.75" customHeight="1">
      <c r="A2" s="41" t="s">
        <v>17</v>
      </c>
      <c r="B2" s="54"/>
      <c r="C2" s="49" t="s">
        <v>77</v>
      </c>
      <c r="D2" s="48"/>
      <c r="E2" s="49"/>
      <c r="F2" s="49" t="s">
        <v>78</v>
      </c>
      <c r="G2" s="48"/>
      <c r="H2" s="49"/>
      <c r="I2" s="49" t="s">
        <v>79</v>
      </c>
      <c r="J2" s="48"/>
    </row>
    <row r="3" spans="1:14" s="40" customFormat="1" ht="21.75" customHeight="1">
      <c r="A3" s="63"/>
      <c r="B3" s="50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  <c r="M3" s="39"/>
      <c r="N3" s="39"/>
    </row>
    <row r="4" spans="1:14" ht="21.75" customHeight="1">
      <c r="A4" s="13" t="s">
        <v>0</v>
      </c>
      <c r="B4" s="4">
        <v>22022</v>
      </c>
      <c r="C4" s="23">
        <v>22554</v>
      </c>
      <c r="D4" s="8">
        <f aca="true" t="shared" si="0" ref="D4:D20">SUM(B4:C4)</f>
        <v>44576</v>
      </c>
      <c r="E4" s="4">
        <v>76920</v>
      </c>
      <c r="F4" s="23">
        <v>72917</v>
      </c>
      <c r="G4" s="8">
        <f aca="true" t="shared" si="1" ref="G4:G20">SUM(E4:F4)</f>
        <v>149837</v>
      </c>
      <c r="H4" s="4">
        <v>72704</v>
      </c>
      <c r="I4" s="23">
        <v>65940</v>
      </c>
      <c r="J4" s="8">
        <f aca="true" t="shared" si="2" ref="J4:J20">SUM(H4:I4)</f>
        <v>138644</v>
      </c>
      <c r="K4" s="4"/>
      <c r="L4" s="4"/>
      <c r="M4" s="4"/>
      <c r="N4" s="4"/>
    </row>
    <row r="5" spans="1:14" ht="21.75" customHeight="1">
      <c r="A5" s="13" t="s">
        <v>1</v>
      </c>
      <c r="B5" s="4">
        <v>25276</v>
      </c>
      <c r="C5" s="23">
        <v>24760</v>
      </c>
      <c r="D5" s="8">
        <f t="shared" si="0"/>
        <v>50036</v>
      </c>
      <c r="E5" s="4">
        <v>76920</v>
      </c>
      <c r="F5" s="23">
        <v>75552</v>
      </c>
      <c r="G5" s="8">
        <f t="shared" si="1"/>
        <v>152472</v>
      </c>
      <c r="H5" s="4">
        <v>75765</v>
      </c>
      <c r="I5" s="23">
        <v>71245</v>
      </c>
      <c r="J5" s="8">
        <f t="shared" si="2"/>
        <v>147010</v>
      </c>
      <c r="K5" s="4"/>
      <c r="L5" s="4"/>
      <c r="M5" s="4"/>
      <c r="N5" s="4"/>
    </row>
    <row r="6" spans="1:14" ht="21.75" customHeight="1">
      <c r="A6" s="13" t="s">
        <v>2</v>
      </c>
      <c r="B6" s="4">
        <v>26527</v>
      </c>
      <c r="C6" s="23">
        <v>25986</v>
      </c>
      <c r="D6" s="8">
        <f t="shared" si="0"/>
        <v>52513</v>
      </c>
      <c r="E6" s="4">
        <v>76046</v>
      </c>
      <c r="F6" s="23">
        <v>77309</v>
      </c>
      <c r="G6" s="8">
        <f t="shared" si="1"/>
        <v>153355</v>
      </c>
      <c r="H6" s="4">
        <v>71173</v>
      </c>
      <c r="I6" s="23">
        <v>76550</v>
      </c>
      <c r="J6" s="8">
        <f t="shared" si="2"/>
        <v>147723</v>
      </c>
      <c r="K6" s="4"/>
      <c r="L6" s="4"/>
      <c r="M6" s="4"/>
      <c r="N6" s="4"/>
    </row>
    <row r="7" spans="1:14" ht="21.75" customHeight="1">
      <c r="A7" s="13" t="s">
        <v>3</v>
      </c>
      <c r="B7" s="4">
        <v>27278</v>
      </c>
      <c r="C7" s="23">
        <v>26722</v>
      </c>
      <c r="D7" s="8">
        <f t="shared" si="0"/>
        <v>54000</v>
      </c>
      <c r="E7" s="4">
        <v>81291</v>
      </c>
      <c r="F7" s="23">
        <v>80823</v>
      </c>
      <c r="G7" s="8">
        <f t="shared" si="1"/>
        <v>162114</v>
      </c>
      <c r="H7" s="4">
        <v>78826</v>
      </c>
      <c r="I7" s="23">
        <v>82614</v>
      </c>
      <c r="J7" s="8">
        <f t="shared" si="2"/>
        <v>161440</v>
      </c>
      <c r="K7" s="4"/>
      <c r="L7" s="4"/>
      <c r="M7" s="4"/>
      <c r="N7" s="4"/>
    </row>
    <row r="8" spans="1:14" ht="21.75" customHeight="1">
      <c r="A8" s="13" t="s">
        <v>4</v>
      </c>
      <c r="B8" s="4">
        <v>26527</v>
      </c>
      <c r="C8" s="23">
        <v>24760</v>
      </c>
      <c r="D8" s="8">
        <f t="shared" si="0"/>
        <v>51287</v>
      </c>
      <c r="E8" s="4">
        <v>87409</v>
      </c>
      <c r="F8" s="23">
        <v>83459</v>
      </c>
      <c r="G8" s="8">
        <f t="shared" si="1"/>
        <v>170868</v>
      </c>
      <c r="H8" s="4">
        <v>84184</v>
      </c>
      <c r="I8" s="23">
        <v>79582</v>
      </c>
      <c r="J8" s="8">
        <f t="shared" si="2"/>
        <v>163766</v>
      </c>
      <c r="K8" s="4"/>
      <c r="L8" s="4"/>
      <c r="M8" s="4"/>
      <c r="N8" s="4"/>
    </row>
    <row r="9" spans="1:14" ht="21.75" customHeight="1">
      <c r="A9" s="13" t="s">
        <v>5</v>
      </c>
      <c r="B9" s="4">
        <v>23774</v>
      </c>
      <c r="C9" s="23">
        <v>20348</v>
      </c>
      <c r="D9" s="8">
        <f t="shared" si="0"/>
        <v>44122</v>
      </c>
      <c r="E9" s="4">
        <v>80416</v>
      </c>
      <c r="F9" s="23">
        <v>76431</v>
      </c>
      <c r="G9" s="8">
        <f t="shared" si="1"/>
        <v>156847</v>
      </c>
      <c r="H9" s="4">
        <v>72704</v>
      </c>
      <c r="I9" s="23">
        <v>67455</v>
      </c>
      <c r="J9" s="8">
        <f t="shared" si="2"/>
        <v>140159</v>
      </c>
      <c r="K9" s="4"/>
      <c r="L9" s="4"/>
      <c r="M9" s="4"/>
      <c r="N9" s="4"/>
    </row>
    <row r="10" spans="1:14" ht="21.75" customHeight="1">
      <c r="A10" s="13" t="s">
        <v>6</v>
      </c>
      <c r="B10" s="4">
        <v>19770</v>
      </c>
      <c r="C10" s="23">
        <v>18141</v>
      </c>
      <c r="D10" s="8">
        <f t="shared" si="0"/>
        <v>37911</v>
      </c>
      <c r="E10" s="4">
        <v>72550</v>
      </c>
      <c r="F10" s="23">
        <v>71160</v>
      </c>
      <c r="G10" s="8">
        <f t="shared" si="1"/>
        <v>143710</v>
      </c>
      <c r="H10" s="4">
        <v>61224</v>
      </c>
      <c r="I10" s="23">
        <v>60634</v>
      </c>
      <c r="J10" s="8">
        <f t="shared" si="2"/>
        <v>121858</v>
      </c>
      <c r="K10" s="4"/>
      <c r="L10" s="4"/>
      <c r="M10" s="4"/>
      <c r="N10" s="4"/>
    </row>
    <row r="11" spans="1:14" ht="21.75" customHeight="1">
      <c r="A11" s="13" t="s">
        <v>7</v>
      </c>
      <c r="B11" s="4">
        <v>17268</v>
      </c>
      <c r="C11" s="23">
        <v>16670</v>
      </c>
      <c r="D11" s="8">
        <f t="shared" si="0"/>
        <v>33938</v>
      </c>
      <c r="E11" s="4">
        <v>65556</v>
      </c>
      <c r="F11" s="23">
        <v>65010</v>
      </c>
      <c r="G11" s="8">
        <f t="shared" si="1"/>
        <v>130566</v>
      </c>
      <c r="H11" s="4">
        <v>52806</v>
      </c>
      <c r="I11" s="23">
        <v>52297</v>
      </c>
      <c r="J11" s="8">
        <f t="shared" si="2"/>
        <v>105103</v>
      </c>
      <c r="K11" s="4"/>
      <c r="L11" s="4"/>
      <c r="M11" s="4"/>
      <c r="N11" s="4"/>
    </row>
    <row r="12" spans="1:14" ht="21.75" customHeight="1">
      <c r="A12" s="13" t="s">
        <v>8</v>
      </c>
      <c r="B12" s="4">
        <v>15265</v>
      </c>
      <c r="C12" s="23">
        <v>14709</v>
      </c>
      <c r="D12" s="8">
        <f t="shared" si="0"/>
        <v>29974</v>
      </c>
      <c r="E12" s="4">
        <v>60312</v>
      </c>
      <c r="F12" s="23">
        <v>59739</v>
      </c>
      <c r="G12" s="8">
        <f t="shared" si="1"/>
        <v>120051</v>
      </c>
      <c r="H12" s="4">
        <v>47449</v>
      </c>
      <c r="I12" s="23">
        <v>46991</v>
      </c>
      <c r="J12" s="8">
        <f t="shared" si="2"/>
        <v>94440</v>
      </c>
      <c r="K12" s="4"/>
      <c r="L12" s="4"/>
      <c r="M12" s="4"/>
      <c r="N12" s="4"/>
    </row>
    <row r="13" spans="1:14" ht="21.75" customHeight="1">
      <c r="A13" s="13" t="s">
        <v>9</v>
      </c>
      <c r="B13" s="4">
        <v>12763</v>
      </c>
      <c r="C13" s="23">
        <v>12503</v>
      </c>
      <c r="D13" s="8">
        <f t="shared" si="0"/>
        <v>25266</v>
      </c>
      <c r="E13" s="4">
        <v>52446</v>
      </c>
      <c r="F13" s="23">
        <v>53589</v>
      </c>
      <c r="G13" s="8">
        <f t="shared" si="1"/>
        <v>106035</v>
      </c>
      <c r="H13" s="4">
        <v>42092</v>
      </c>
      <c r="I13" s="23">
        <v>40928</v>
      </c>
      <c r="J13" s="8">
        <f t="shared" si="2"/>
        <v>83020</v>
      </c>
      <c r="K13" s="4"/>
      <c r="L13" s="4"/>
      <c r="M13" s="4"/>
      <c r="N13" s="4"/>
    </row>
    <row r="14" spans="1:14" ht="21.75" customHeight="1">
      <c r="A14" s="13" t="s">
        <v>10</v>
      </c>
      <c r="B14" s="4">
        <v>10260</v>
      </c>
      <c r="C14" s="23">
        <v>10296</v>
      </c>
      <c r="D14" s="8">
        <f t="shared" si="0"/>
        <v>20556</v>
      </c>
      <c r="E14" s="4">
        <v>43705</v>
      </c>
      <c r="F14" s="23">
        <v>43926</v>
      </c>
      <c r="G14" s="8">
        <f t="shared" si="1"/>
        <v>87631</v>
      </c>
      <c r="H14" s="4">
        <v>32908</v>
      </c>
      <c r="I14" s="23">
        <v>33349</v>
      </c>
      <c r="J14" s="8">
        <f t="shared" si="2"/>
        <v>66257</v>
      </c>
      <c r="K14" s="4"/>
      <c r="L14" s="4"/>
      <c r="M14" s="4"/>
      <c r="N14" s="4"/>
    </row>
    <row r="15" spans="1:14" ht="21.75" customHeight="1">
      <c r="A15" s="13" t="s">
        <v>11</v>
      </c>
      <c r="B15" s="4">
        <v>8008</v>
      </c>
      <c r="C15" s="23">
        <v>8826</v>
      </c>
      <c r="D15" s="8">
        <f t="shared" si="0"/>
        <v>16834</v>
      </c>
      <c r="E15" s="4">
        <v>34090</v>
      </c>
      <c r="F15" s="23">
        <v>36898</v>
      </c>
      <c r="G15" s="8">
        <f t="shared" si="1"/>
        <v>70988</v>
      </c>
      <c r="H15" s="4">
        <v>25255</v>
      </c>
      <c r="I15" s="23">
        <v>25769</v>
      </c>
      <c r="J15" s="8">
        <f t="shared" si="2"/>
        <v>51024</v>
      </c>
      <c r="K15" s="4"/>
      <c r="L15" s="4"/>
      <c r="M15" s="4"/>
      <c r="N15" s="4"/>
    </row>
    <row r="16" spans="1:14" ht="21.75" customHeight="1">
      <c r="A16" s="13" t="s">
        <v>12</v>
      </c>
      <c r="B16" s="4">
        <v>5756</v>
      </c>
      <c r="C16" s="23">
        <v>6619</v>
      </c>
      <c r="D16" s="8">
        <f t="shared" si="0"/>
        <v>12375</v>
      </c>
      <c r="E16" s="4">
        <v>26223</v>
      </c>
      <c r="F16" s="23">
        <v>29870</v>
      </c>
      <c r="G16" s="8">
        <f t="shared" si="1"/>
        <v>56093</v>
      </c>
      <c r="H16" s="4">
        <v>19133</v>
      </c>
      <c r="I16" s="23">
        <v>20464</v>
      </c>
      <c r="J16" s="8">
        <f t="shared" si="2"/>
        <v>39597</v>
      </c>
      <c r="K16" s="4"/>
      <c r="L16" s="4"/>
      <c r="M16" s="4"/>
      <c r="N16" s="4"/>
    </row>
    <row r="17" spans="1:14" ht="21.75" customHeight="1">
      <c r="A17" s="13" t="s">
        <v>13</v>
      </c>
      <c r="B17" s="4">
        <v>4504</v>
      </c>
      <c r="C17" s="23">
        <v>5393</v>
      </c>
      <c r="D17" s="8">
        <f t="shared" si="0"/>
        <v>9897</v>
      </c>
      <c r="E17" s="4">
        <v>18356</v>
      </c>
      <c r="F17" s="23">
        <v>22841</v>
      </c>
      <c r="G17" s="8">
        <f t="shared" si="1"/>
        <v>41197</v>
      </c>
      <c r="H17" s="4">
        <v>13010</v>
      </c>
      <c r="I17" s="23">
        <v>15159</v>
      </c>
      <c r="J17" s="8">
        <f t="shared" si="2"/>
        <v>28169</v>
      </c>
      <c r="K17" s="4"/>
      <c r="L17" s="4"/>
      <c r="M17" s="4"/>
      <c r="N17" s="4"/>
    </row>
    <row r="18" spans="1:14" ht="21.75" customHeight="1">
      <c r="A18" s="13" t="s">
        <v>14</v>
      </c>
      <c r="B18" s="4">
        <v>2753</v>
      </c>
      <c r="C18" s="23">
        <v>3432</v>
      </c>
      <c r="D18" s="8">
        <f t="shared" si="0"/>
        <v>6185</v>
      </c>
      <c r="E18" s="4">
        <v>11363</v>
      </c>
      <c r="F18" s="23">
        <v>14056</v>
      </c>
      <c r="G18" s="8">
        <f t="shared" si="1"/>
        <v>25419</v>
      </c>
      <c r="H18" s="4">
        <v>8418</v>
      </c>
      <c r="I18" s="23">
        <v>9853</v>
      </c>
      <c r="J18" s="8">
        <f t="shared" si="2"/>
        <v>18271</v>
      </c>
      <c r="K18" s="4"/>
      <c r="L18" s="4"/>
      <c r="M18" s="4"/>
      <c r="N18" s="4"/>
    </row>
    <row r="19" spans="1:14" ht="21.75" customHeight="1">
      <c r="A19" s="12" t="s">
        <v>15</v>
      </c>
      <c r="B19" s="60">
        <v>2503</v>
      </c>
      <c r="C19" s="24">
        <v>3432</v>
      </c>
      <c r="D19" s="10">
        <f t="shared" si="0"/>
        <v>5935</v>
      </c>
      <c r="E19" s="6">
        <v>10489</v>
      </c>
      <c r="F19" s="24">
        <v>14935</v>
      </c>
      <c r="G19" s="10">
        <f t="shared" si="1"/>
        <v>25424</v>
      </c>
      <c r="H19" s="6">
        <v>7653</v>
      </c>
      <c r="I19" s="24">
        <v>9095</v>
      </c>
      <c r="J19" s="10">
        <f t="shared" si="2"/>
        <v>16748</v>
      </c>
      <c r="K19" s="4"/>
      <c r="L19" s="4"/>
      <c r="M19" s="4"/>
      <c r="N19" s="4"/>
    </row>
    <row r="20" spans="1:14" ht="21.75" customHeight="1">
      <c r="A20" s="21" t="s">
        <v>21</v>
      </c>
      <c r="B20" s="14">
        <f>SUM(B4:B19)</f>
        <v>250254</v>
      </c>
      <c r="C20" s="22">
        <f>SUM(C4:C19)</f>
        <v>245151</v>
      </c>
      <c r="D20" s="16">
        <f t="shared" si="0"/>
        <v>495405</v>
      </c>
      <c r="E20" s="15">
        <f>SUM(E4:E19)</f>
        <v>874092</v>
      </c>
      <c r="F20" s="22">
        <f>SUM(F4:F19)</f>
        <v>878515</v>
      </c>
      <c r="G20" s="16">
        <f t="shared" si="1"/>
        <v>1752607</v>
      </c>
      <c r="H20" s="15">
        <f>SUM(H4:H19)</f>
        <v>765304</v>
      </c>
      <c r="I20" s="22">
        <f>SUM(I4:I19)</f>
        <v>757925</v>
      </c>
      <c r="J20" s="16">
        <f t="shared" si="2"/>
        <v>1523229</v>
      </c>
      <c r="K20" s="4"/>
      <c r="L20" s="4"/>
      <c r="M20" s="4"/>
      <c r="N20" s="4"/>
    </row>
    <row r="22" spans="2:10" ht="21.75" customHeight="1">
      <c r="B22" s="31"/>
      <c r="C22" s="31"/>
      <c r="D22" s="31"/>
      <c r="E22" s="31"/>
      <c r="F22" s="62" t="s">
        <v>80</v>
      </c>
      <c r="G22" s="62"/>
      <c r="H22" s="31"/>
      <c r="I22" s="31"/>
      <c r="J22" s="31"/>
    </row>
    <row r="23" spans="1:12" ht="21.75" customHeight="1">
      <c r="A23" s="41" t="s">
        <v>17</v>
      </c>
      <c r="B23" s="54"/>
      <c r="C23" s="49" t="s">
        <v>81</v>
      </c>
      <c r="D23" s="48"/>
      <c r="E23" s="49"/>
      <c r="F23" s="49" t="s">
        <v>82</v>
      </c>
      <c r="G23" s="48"/>
      <c r="H23" s="49"/>
      <c r="I23" s="49" t="s">
        <v>83</v>
      </c>
      <c r="J23" s="48"/>
      <c r="K23" s="40"/>
      <c r="L23" s="40"/>
    </row>
    <row r="24" spans="1:12" ht="21.75" customHeight="1">
      <c r="A24" s="63"/>
      <c r="B24" s="50" t="s">
        <v>19</v>
      </c>
      <c r="C24" s="46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  <c r="K24" s="39"/>
      <c r="L24" s="39"/>
    </row>
    <row r="25" spans="1:12" ht="21.75" customHeight="1">
      <c r="A25" s="13" t="s">
        <v>0</v>
      </c>
      <c r="B25" s="4">
        <v>26649</v>
      </c>
      <c r="C25" s="23">
        <v>27971</v>
      </c>
      <c r="D25" s="8">
        <f aca="true" t="shared" si="3" ref="D25:D41">SUM(B25:C25)</f>
        <v>54620</v>
      </c>
      <c r="E25" s="4">
        <v>43727</v>
      </c>
      <c r="F25" s="23">
        <v>44436</v>
      </c>
      <c r="G25" s="8">
        <f aca="true" t="shared" si="4" ref="G25:G41">SUM(E25:F25)</f>
        <v>88163</v>
      </c>
      <c r="H25" s="4">
        <v>42292</v>
      </c>
      <c r="I25" s="23">
        <v>45350</v>
      </c>
      <c r="J25" s="8">
        <f aca="true" t="shared" si="5" ref="J25:J41">SUM(H25:I25)</f>
        <v>87642</v>
      </c>
      <c r="K25" s="4"/>
      <c r="L25" s="4"/>
    </row>
    <row r="26" spans="1:12" ht="21.75" customHeight="1">
      <c r="A26" s="13" t="s">
        <v>1</v>
      </c>
      <c r="B26" s="4">
        <v>26649</v>
      </c>
      <c r="C26" s="23">
        <v>28904</v>
      </c>
      <c r="D26" s="8">
        <f t="shared" si="3"/>
        <v>55553</v>
      </c>
      <c r="E26" s="4">
        <v>44638</v>
      </c>
      <c r="F26" s="23">
        <v>45783</v>
      </c>
      <c r="G26" s="8">
        <f t="shared" si="4"/>
        <v>90421</v>
      </c>
      <c r="H26" s="4">
        <v>46227</v>
      </c>
      <c r="I26" s="23">
        <v>46828</v>
      </c>
      <c r="J26" s="8">
        <f t="shared" si="5"/>
        <v>93055</v>
      </c>
      <c r="K26" s="4"/>
      <c r="L26" s="4"/>
    </row>
    <row r="27" spans="1:12" ht="21.75" customHeight="1">
      <c r="A27" s="13" t="s">
        <v>2</v>
      </c>
      <c r="B27" s="4">
        <v>28255</v>
      </c>
      <c r="C27" s="23">
        <v>29525</v>
      </c>
      <c r="D27" s="8">
        <f t="shared" si="3"/>
        <v>57780</v>
      </c>
      <c r="E27" s="4">
        <v>45094</v>
      </c>
      <c r="F27" s="23">
        <v>45334</v>
      </c>
      <c r="G27" s="8">
        <f t="shared" si="4"/>
        <v>90428</v>
      </c>
      <c r="H27" s="4">
        <v>46227</v>
      </c>
      <c r="I27" s="23">
        <v>43871</v>
      </c>
      <c r="J27" s="8">
        <f t="shared" si="5"/>
        <v>90098</v>
      </c>
      <c r="K27" s="4"/>
      <c r="L27" s="4"/>
    </row>
    <row r="28" spans="1:12" ht="21.75" customHeight="1">
      <c r="A28" s="13" t="s">
        <v>3</v>
      </c>
      <c r="B28" s="4">
        <v>30181</v>
      </c>
      <c r="C28" s="23">
        <v>30147</v>
      </c>
      <c r="D28" s="8">
        <f t="shared" si="3"/>
        <v>60328</v>
      </c>
      <c r="E28" s="4">
        <v>48738</v>
      </c>
      <c r="F28" s="23">
        <v>48027</v>
      </c>
      <c r="G28" s="8">
        <f t="shared" si="4"/>
        <v>96765</v>
      </c>
      <c r="H28" s="4">
        <v>50161</v>
      </c>
      <c r="I28" s="23">
        <v>48307</v>
      </c>
      <c r="J28" s="8">
        <f t="shared" si="5"/>
        <v>98468</v>
      </c>
      <c r="K28" s="4"/>
      <c r="L28" s="4"/>
    </row>
    <row r="29" spans="1:12" ht="21.75" customHeight="1">
      <c r="A29" s="13" t="s">
        <v>4</v>
      </c>
      <c r="B29" s="4">
        <v>34997</v>
      </c>
      <c r="C29" s="23">
        <v>31079</v>
      </c>
      <c r="D29" s="8">
        <f t="shared" si="3"/>
        <v>66076</v>
      </c>
      <c r="E29" s="4">
        <v>45549</v>
      </c>
      <c r="F29" s="23">
        <v>43090</v>
      </c>
      <c r="G29" s="8">
        <f t="shared" si="4"/>
        <v>88639</v>
      </c>
      <c r="H29" s="4">
        <v>51144</v>
      </c>
      <c r="I29" s="23">
        <v>48307</v>
      </c>
      <c r="J29" s="8">
        <f t="shared" si="5"/>
        <v>99451</v>
      </c>
      <c r="K29" s="4"/>
      <c r="L29" s="4"/>
    </row>
    <row r="30" spans="1:12" ht="21.75" customHeight="1">
      <c r="A30" s="13" t="s">
        <v>5</v>
      </c>
      <c r="B30" s="4">
        <v>33071</v>
      </c>
      <c r="C30" s="23">
        <v>27660</v>
      </c>
      <c r="D30" s="8">
        <f t="shared" si="3"/>
        <v>60731</v>
      </c>
      <c r="E30" s="4">
        <v>41905</v>
      </c>
      <c r="F30" s="23">
        <v>37255</v>
      </c>
      <c r="G30" s="8">
        <f t="shared" si="4"/>
        <v>79160</v>
      </c>
      <c r="H30" s="4">
        <v>45735</v>
      </c>
      <c r="I30" s="23">
        <v>41899</v>
      </c>
      <c r="J30" s="8">
        <f t="shared" si="5"/>
        <v>87634</v>
      </c>
      <c r="K30" s="4"/>
      <c r="L30" s="4"/>
    </row>
    <row r="31" spans="1:12" ht="21.75" customHeight="1">
      <c r="A31" s="13" t="s">
        <v>6</v>
      </c>
      <c r="B31" s="4">
        <v>28897</v>
      </c>
      <c r="C31" s="23">
        <v>25485</v>
      </c>
      <c r="D31" s="8">
        <f t="shared" si="3"/>
        <v>54382</v>
      </c>
      <c r="E31" s="4">
        <v>36439</v>
      </c>
      <c r="F31" s="23">
        <v>33664</v>
      </c>
      <c r="G31" s="8">
        <f t="shared" si="4"/>
        <v>70103</v>
      </c>
      <c r="H31" s="4">
        <v>39342</v>
      </c>
      <c r="I31" s="23">
        <v>37462</v>
      </c>
      <c r="J31" s="8">
        <f t="shared" si="5"/>
        <v>76804</v>
      </c>
      <c r="K31" s="4"/>
      <c r="L31" s="4"/>
    </row>
    <row r="32" spans="1:12" ht="21.75" customHeight="1">
      <c r="A32" s="13" t="s">
        <v>7</v>
      </c>
      <c r="B32" s="4">
        <v>23759</v>
      </c>
      <c r="C32" s="23">
        <v>22066</v>
      </c>
      <c r="D32" s="8">
        <f t="shared" si="3"/>
        <v>45825</v>
      </c>
      <c r="E32" s="4">
        <v>30063</v>
      </c>
      <c r="F32" s="23">
        <v>29175</v>
      </c>
      <c r="G32" s="8">
        <f t="shared" si="4"/>
        <v>59238</v>
      </c>
      <c r="H32" s="4">
        <v>35408</v>
      </c>
      <c r="I32" s="23">
        <v>35491</v>
      </c>
      <c r="J32" s="8">
        <f t="shared" si="5"/>
        <v>70899</v>
      </c>
      <c r="K32" s="4"/>
      <c r="L32" s="4"/>
    </row>
    <row r="33" spans="1:12" ht="21.75" customHeight="1">
      <c r="A33" s="13" t="s">
        <v>8</v>
      </c>
      <c r="B33" s="4">
        <v>19907</v>
      </c>
      <c r="C33" s="23">
        <v>18647</v>
      </c>
      <c r="D33" s="8">
        <f t="shared" si="3"/>
        <v>38554</v>
      </c>
      <c r="E33" s="4">
        <v>26419</v>
      </c>
      <c r="F33" s="23">
        <v>25585</v>
      </c>
      <c r="G33" s="8">
        <f t="shared" si="4"/>
        <v>52004</v>
      </c>
      <c r="H33" s="4">
        <v>33441</v>
      </c>
      <c r="I33" s="23">
        <v>33519</v>
      </c>
      <c r="J33" s="8">
        <f t="shared" si="5"/>
        <v>66960</v>
      </c>
      <c r="K33" s="4"/>
      <c r="L33" s="4"/>
    </row>
    <row r="34" spans="1:12" ht="21.75" customHeight="1">
      <c r="A34" s="13" t="s">
        <v>9</v>
      </c>
      <c r="B34" s="4">
        <v>17337</v>
      </c>
      <c r="C34" s="23">
        <v>17093</v>
      </c>
      <c r="D34" s="8">
        <f t="shared" si="3"/>
        <v>34430</v>
      </c>
      <c r="E34" s="4">
        <v>23686</v>
      </c>
      <c r="F34" s="23">
        <v>23789</v>
      </c>
      <c r="G34" s="8">
        <f t="shared" si="4"/>
        <v>47475</v>
      </c>
      <c r="H34" s="4">
        <v>29015</v>
      </c>
      <c r="I34" s="23">
        <v>30069</v>
      </c>
      <c r="J34" s="8">
        <f t="shared" si="5"/>
        <v>59084</v>
      </c>
      <c r="K34" s="4"/>
      <c r="L34" s="4"/>
    </row>
    <row r="35" spans="1:12" ht="21.75" customHeight="1">
      <c r="A35" s="13" t="s">
        <v>10</v>
      </c>
      <c r="B35" s="4">
        <v>14127</v>
      </c>
      <c r="C35" s="23">
        <v>13675</v>
      </c>
      <c r="D35" s="8">
        <f t="shared" si="3"/>
        <v>27802</v>
      </c>
      <c r="E35" s="4">
        <v>20042</v>
      </c>
      <c r="F35" s="23">
        <v>20198</v>
      </c>
      <c r="G35" s="8">
        <f t="shared" si="4"/>
        <v>40240</v>
      </c>
      <c r="H35" s="4">
        <v>22130</v>
      </c>
      <c r="I35" s="23">
        <v>23660</v>
      </c>
      <c r="J35" s="8">
        <f t="shared" si="5"/>
        <v>45790</v>
      </c>
      <c r="K35" s="4"/>
      <c r="L35" s="4"/>
    </row>
    <row r="36" spans="1:12" ht="21.75" customHeight="1">
      <c r="A36" s="13" t="s">
        <v>11</v>
      </c>
      <c r="B36" s="4">
        <v>11559</v>
      </c>
      <c r="C36" s="23">
        <v>11810</v>
      </c>
      <c r="D36" s="8">
        <f t="shared" si="3"/>
        <v>23369</v>
      </c>
      <c r="E36" s="4">
        <v>15942</v>
      </c>
      <c r="F36" s="23">
        <v>16608</v>
      </c>
      <c r="G36" s="8">
        <f t="shared" si="4"/>
        <v>32550</v>
      </c>
      <c r="H36" s="4">
        <v>17704</v>
      </c>
      <c r="I36" s="23">
        <v>19224</v>
      </c>
      <c r="J36" s="8">
        <f t="shared" si="5"/>
        <v>36928</v>
      </c>
      <c r="K36" s="4"/>
      <c r="L36" s="4"/>
    </row>
    <row r="37" spans="1:12" ht="21.75" customHeight="1">
      <c r="A37" s="13" t="s">
        <v>12</v>
      </c>
      <c r="B37" s="4">
        <v>8348</v>
      </c>
      <c r="C37" s="23">
        <v>8391</v>
      </c>
      <c r="D37" s="8">
        <f t="shared" si="3"/>
        <v>16739</v>
      </c>
      <c r="E37" s="4">
        <v>11843</v>
      </c>
      <c r="F37" s="23">
        <v>12119</v>
      </c>
      <c r="G37" s="8">
        <f t="shared" si="4"/>
        <v>23962</v>
      </c>
      <c r="H37" s="4">
        <v>12294</v>
      </c>
      <c r="I37" s="23">
        <v>14295</v>
      </c>
      <c r="J37" s="8">
        <f t="shared" si="5"/>
        <v>26589</v>
      </c>
      <c r="K37" s="4"/>
      <c r="L37" s="4"/>
    </row>
    <row r="38" spans="1:12" ht="21.75" customHeight="1">
      <c r="A38" s="13" t="s">
        <v>13</v>
      </c>
      <c r="B38" s="4">
        <v>7385</v>
      </c>
      <c r="C38" s="23">
        <v>7770</v>
      </c>
      <c r="D38" s="8">
        <f t="shared" si="3"/>
        <v>15155</v>
      </c>
      <c r="E38" s="4">
        <v>9565</v>
      </c>
      <c r="F38" s="23">
        <v>10324</v>
      </c>
      <c r="G38" s="8">
        <f t="shared" si="4"/>
        <v>19889</v>
      </c>
      <c r="H38" s="4">
        <v>9835</v>
      </c>
      <c r="I38" s="23">
        <v>11338</v>
      </c>
      <c r="J38" s="8">
        <f t="shared" si="5"/>
        <v>21173</v>
      </c>
      <c r="K38" s="4"/>
      <c r="L38" s="4"/>
    </row>
    <row r="39" spans="1:12" ht="21.75" customHeight="1">
      <c r="A39" s="13" t="s">
        <v>14</v>
      </c>
      <c r="B39" s="4">
        <v>5137</v>
      </c>
      <c r="C39" s="23">
        <v>4973</v>
      </c>
      <c r="D39" s="8">
        <f t="shared" si="3"/>
        <v>10110</v>
      </c>
      <c r="E39" s="4">
        <v>6377</v>
      </c>
      <c r="F39" s="23">
        <v>7182</v>
      </c>
      <c r="G39" s="8">
        <f t="shared" si="4"/>
        <v>13559</v>
      </c>
      <c r="H39" s="4">
        <v>5901</v>
      </c>
      <c r="I39" s="23">
        <v>6901</v>
      </c>
      <c r="J39" s="8">
        <f t="shared" si="5"/>
        <v>12802</v>
      </c>
      <c r="K39" s="4"/>
      <c r="L39" s="4"/>
    </row>
    <row r="40" spans="1:12" ht="21.75" customHeight="1">
      <c r="A40" s="12" t="s">
        <v>15</v>
      </c>
      <c r="B40" s="60">
        <v>4816</v>
      </c>
      <c r="C40" s="24">
        <v>5594</v>
      </c>
      <c r="D40" s="10">
        <f t="shared" si="3"/>
        <v>10410</v>
      </c>
      <c r="E40" s="6">
        <v>5466</v>
      </c>
      <c r="F40" s="24">
        <v>6284</v>
      </c>
      <c r="G40" s="10">
        <f t="shared" si="4"/>
        <v>11750</v>
      </c>
      <c r="H40" s="6">
        <v>4918</v>
      </c>
      <c r="I40" s="24">
        <v>6408</v>
      </c>
      <c r="J40" s="10">
        <f t="shared" si="5"/>
        <v>11326</v>
      </c>
      <c r="K40" s="4"/>
      <c r="L40" s="4"/>
    </row>
    <row r="41" spans="1:12" ht="21.75" customHeight="1">
      <c r="A41" s="21" t="s">
        <v>21</v>
      </c>
      <c r="B41" s="14">
        <f>SUM(B25:B40)</f>
        <v>321074</v>
      </c>
      <c r="C41" s="22">
        <f>SUM(C25:C40)</f>
        <v>310790</v>
      </c>
      <c r="D41" s="16">
        <f t="shared" si="3"/>
        <v>631864</v>
      </c>
      <c r="E41" s="15">
        <f>SUM(E25:E40)</f>
        <v>455493</v>
      </c>
      <c r="F41" s="22">
        <f>SUM(F25:F40)</f>
        <v>448853</v>
      </c>
      <c r="G41" s="16">
        <f t="shared" si="4"/>
        <v>904346</v>
      </c>
      <c r="H41" s="15">
        <f>SUM(H25:H40)</f>
        <v>491774</v>
      </c>
      <c r="I41" s="22">
        <f>SUM(I25:I40)</f>
        <v>492929</v>
      </c>
      <c r="J41" s="16">
        <f t="shared" si="5"/>
        <v>984703</v>
      </c>
      <c r="K41" s="4"/>
      <c r="L41" s="4"/>
    </row>
    <row r="43" spans="2:7" ht="21.75" customHeight="1">
      <c r="B43" s="31"/>
      <c r="C43" s="31"/>
      <c r="D43" s="62" t="s">
        <v>80</v>
      </c>
      <c r="E43" s="31"/>
      <c r="F43" s="31"/>
      <c r="G43" s="31"/>
    </row>
    <row r="44" spans="1:7" ht="21.75" customHeight="1">
      <c r="A44" s="41" t="s">
        <v>17</v>
      </c>
      <c r="B44" s="54"/>
      <c r="C44" s="49" t="s">
        <v>84</v>
      </c>
      <c r="D44" s="48"/>
      <c r="E44" s="49"/>
      <c r="F44" s="49" t="s">
        <v>85</v>
      </c>
      <c r="G44" s="48"/>
    </row>
    <row r="45" spans="1:7" ht="21.75" customHeight="1">
      <c r="A45" s="63"/>
      <c r="B45" s="50" t="s">
        <v>19</v>
      </c>
      <c r="C45" s="46" t="s">
        <v>20</v>
      </c>
      <c r="D45" s="47" t="s">
        <v>21</v>
      </c>
      <c r="E45" s="37" t="s">
        <v>19</v>
      </c>
      <c r="F45" s="46" t="s">
        <v>20</v>
      </c>
      <c r="G45" s="47" t="s">
        <v>21</v>
      </c>
    </row>
    <row r="46" spans="1:7" ht="21.75" customHeight="1">
      <c r="A46" s="13" t="s">
        <v>0</v>
      </c>
      <c r="B46" s="4">
        <v>54919</v>
      </c>
      <c r="C46" s="23">
        <v>52291</v>
      </c>
      <c r="D46" s="8">
        <f aca="true" t="shared" si="6" ref="D46:D62">SUM(B46:C46)</f>
        <v>107210</v>
      </c>
      <c r="E46" s="2">
        <f aca="true" t="shared" si="7" ref="E46:F61">B4+E4+H4+B25+E25+H25+B46</f>
        <v>339233</v>
      </c>
      <c r="F46" s="27">
        <f t="shared" si="7"/>
        <v>331459</v>
      </c>
      <c r="G46" s="9">
        <f aca="true" t="shared" si="8" ref="G46:G62">SUM(E46:F46)</f>
        <v>670692</v>
      </c>
    </row>
    <row r="47" spans="1:7" ht="21.75" customHeight="1">
      <c r="A47" s="13" t="s">
        <v>1</v>
      </c>
      <c r="B47" s="4">
        <v>56566</v>
      </c>
      <c r="C47" s="23">
        <v>57245</v>
      </c>
      <c r="D47" s="8">
        <f t="shared" si="6"/>
        <v>113811</v>
      </c>
      <c r="E47" s="2">
        <f t="shared" si="7"/>
        <v>352041</v>
      </c>
      <c r="F47" s="27">
        <f t="shared" si="7"/>
        <v>350317</v>
      </c>
      <c r="G47" s="9">
        <f t="shared" si="8"/>
        <v>702358</v>
      </c>
    </row>
    <row r="48" spans="1:7" ht="21.75" customHeight="1">
      <c r="A48" s="13" t="s">
        <v>2</v>
      </c>
      <c r="B48" s="4">
        <v>51624</v>
      </c>
      <c r="C48" s="23">
        <v>56144</v>
      </c>
      <c r="D48" s="8">
        <f t="shared" si="6"/>
        <v>107768</v>
      </c>
      <c r="E48" s="2">
        <f t="shared" si="7"/>
        <v>344946</v>
      </c>
      <c r="F48" s="27">
        <f t="shared" si="7"/>
        <v>354719</v>
      </c>
      <c r="G48" s="9">
        <f t="shared" si="8"/>
        <v>699665</v>
      </c>
    </row>
    <row r="49" spans="1:7" ht="21.75" customHeight="1">
      <c r="A49" s="13" t="s">
        <v>3</v>
      </c>
      <c r="B49" s="4">
        <v>57115</v>
      </c>
      <c r="C49" s="23">
        <v>56694</v>
      </c>
      <c r="D49" s="8">
        <f t="shared" si="6"/>
        <v>113809</v>
      </c>
      <c r="E49" s="2">
        <f t="shared" si="7"/>
        <v>373590</v>
      </c>
      <c r="F49" s="27">
        <f t="shared" si="7"/>
        <v>373334</v>
      </c>
      <c r="G49" s="9">
        <f t="shared" si="8"/>
        <v>746924</v>
      </c>
    </row>
    <row r="50" spans="1:7" ht="21.75" customHeight="1">
      <c r="A50" s="13" t="s">
        <v>4</v>
      </c>
      <c r="B50" s="4">
        <v>55468</v>
      </c>
      <c r="C50" s="23">
        <v>52291</v>
      </c>
      <c r="D50" s="8">
        <f t="shared" si="6"/>
        <v>107759</v>
      </c>
      <c r="E50" s="2">
        <f t="shared" si="7"/>
        <v>385278</v>
      </c>
      <c r="F50" s="27">
        <f t="shared" si="7"/>
        <v>362568</v>
      </c>
      <c r="G50" s="9">
        <f t="shared" si="8"/>
        <v>747846</v>
      </c>
    </row>
    <row r="51" spans="1:7" ht="21.75" customHeight="1">
      <c r="A51" s="13" t="s">
        <v>5</v>
      </c>
      <c r="B51" s="4">
        <v>49427</v>
      </c>
      <c r="C51" s="23">
        <v>45135</v>
      </c>
      <c r="D51" s="8">
        <f t="shared" si="6"/>
        <v>94562</v>
      </c>
      <c r="E51" s="2">
        <f t="shared" si="7"/>
        <v>347032</v>
      </c>
      <c r="F51" s="27">
        <f t="shared" si="7"/>
        <v>316183</v>
      </c>
      <c r="G51" s="9">
        <f t="shared" si="8"/>
        <v>663215</v>
      </c>
    </row>
    <row r="52" spans="1:7" ht="21.75" customHeight="1">
      <c r="A52" s="13" t="s">
        <v>6</v>
      </c>
      <c r="B52" s="4">
        <v>43386</v>
      </c>
      <c r="C52" s="23">
        <v>42383</v>
      </c>
      <c r="D52" s="8">
        <f t="shared" si="6"/>
        <v>85769</v>
      </c>
      <c r="E52" s="2">
        <f t="shared" si="7"/>
        <v>301608</v>
      </c>
      <c r="F52" s="27">
        <f t="shared" si="7"/>
        <v>288929</v>
      </c>
      <c r="G52" s="9">
        <f t="shared" si="8"/>
        <v>590537</v>
      </c>
    </row>
    <row r="53" spans="1:7" ht="21.75" customHeight="1">
      <c r="A53" s="13" t="s">
        <v>7</v>
      </c>
      <c r="B53" s="4">
        <v>37894</v>
      </c>
      <c r="C53" s="23">
        <v>37980</v>
      </c>
      <c r="D53" s="8">
        <f t="shared" si="6"/>
        <v>75874</v>
      </c>
      <c r="E53" s="2">
        <f t="shared" si="7"/>
        <v>262754</v>
      </c>
      <c r="F53" s="27">
        <f t="shared" si="7"/>
        <v>258689</v>
      </c>
      <c r="G53" s="9">
        <f t="shared" si="8"/>
        <v>521443</v>
      </c>
    </row>
    <row r="54" spans="1:7" ht="21.75" customHeight="1">
      <c r="A54" s="13" t="s">
        <v>8</v>
      </c>
      <c r="B54" s="4">
        <v>34050</v>
      </c>
      <c r="C54" s="23">
        <v>34677</v>
      </c>
      <c r="D54" s="8">
        <f t="shared" si="6"/>
        <v>68727</v>
      </c>
      <c r="E54" s="2">
        <f t="shared" si="7"/>
        <v>236843</v>
      </c>
      <c r="F54" s="27">
        <f t="shared" si="7"/>
        <v>233867</v>
      </c>
      <c r="G54" s="9">
        <f t="shared" si="8"/>
        <v>470710</v>
      </c>
    </row>
    <row r="55" spans="1:7" ht="21.75" customHeight="1">
      <c r="A55" s="13" t="s">
        <v>9</v>
      </c>
      <c r="B55" s="4">
        <v>30755</v>
      </c>
      <c r="C55" s="23">
        <v>30824</v>
      </c>
      <c r="D55" s="8">
        <f t="shared" si="6"/>
        <v>61579</v>
      </c>
      <c r="E55" s="2">
        <f t="shared" si="7"/>
        <v>208094</v>
      </c>
      <c r="F55" s="27">
        <f t="shared" si="7"/>
        <v>208795</v>
      </c>
      <c r="G55" s="9">
        <f t="shared" si="8"/>
        <v>416889</v>
      </c>
    </row>
    <row r="56" spans="1:7" ht="21.75" customHeight="1">
      <c r="A56" s="13" t="s">
        <v>10</v>
      </c>
      <c r="B56" s="4">
        <v>23614</v>
      </c>
      <c r="C56" s="23">
        <v>24219</v>
      </c>
      <c r="D56" s="8">
        <f t="shared" si="6"/>
        <v>47833</v>
      </c>
      <c r="E56" s="2">
        <f t="shared" si="7"/>
        <v>166786</v>
      </c>
      <c r="F56" s="27">
        <f t="shared" si="7"/>
        <v>169323</v>
      </c>
      <c r="G56" s="9">
        <f t="shared" si="8"/>
        <v>336109</v>
      </c>
    </row>
    <row r="57" spans="1:7" ht="21.75" customHeight="1">
      <c r="A57" s="13" t="s">
        <v>11</v>
      </c>
      <c r="B57" s="4">
        <v>18672</v>
      </c>
      <c r="C57" s="23">
        <v>19816</v>
      </c>
      <c r="D57" s="8">
        <f t="shared" si="6"/>
        <v>38488</v>
      </c>
      <c r="E57" s="2">
        <f t="shared" si="7"/>
        <v>131230</v>
      </c>
      <c r="F57" s="27">
        <f t="shared" si="7"/>
        <v>138951</v>
      </c>
      <c r="G57" s="9">
        <f t="shared" si="8"/>
        <v>270181</v>
      </c>
    </row>
    <row r="58" spans="1:7" ht="21.75" customHeight="1">
      <c r="A58" s="13" t="s">
        <v>12</v>
      </c>
      <c r="B58" s="4">
        <v>13180</v>
      </c>
      <c r="C58" s="23">
        <v>14862</v>
      </c>
      <c r="D58" s="8">
        <f t="shared" si="6"/>
        <v>28042</v>
      </c>
      <c r="E58" s="2">
        <f t="shared" si="7"/>
        <v>96777</v>
      </c>
      <c r="F58" s="27">
        <f t="shared" si="7"/>
        <v>106620</v>
      </c>
      <c r="G58" s="9">
        <f t="shared" si="8"/>
        <v>203397</v>
      </c>
    </row>
    <row r="59" spans="1:7" ht="21.75" customHeight="1">
      <c r="A59" s="13" t="s">
        <v>13</v>
      </c>
      <c r="B59" s="4">
        <v>10434</v>
      </c>
      <c r="C59" s="23">
        <v>12109</v>
      </c>
      <c r="D59" s="8">
        <f t="shared" si="6"/>
        <v>22543</v>
      </c>
      <c r="E59" s="2">
        <f t="shared" si="7"/>
        <v>73089</v>
      </c>
      <c r="F59" s="27">
        <f t="shared" si="7"/>
        <v>84934</v>
      </c>
      <c r="G59" s="9">
        <f t="shared" si="8"/>
        <v>158023</v>
      </c>
    </row>
    <row r="60" spans="1:7" ht="21.75" customHeight="1">
      <c r="A60" s="13" t="s">
        <v>14</v>
      </c>
      <c r="B60" s="4">
        <v>6590</v>
      </c>
      <c r="C60" s="23">
        <v>7156</v>
      </c>
      <c r="D60" s="8">
        <f t="shared" si="6"/>
        <v>13746</v>
      </c>
      <c r="E60" s="2">
        <f t="shared" si="7"/>
        <v>46539</v>
      </c>
      <c r="F60" s="27">
        <f t="shared" si="7"/>
        <v>53553</v>
      </c>
      <c r="G60" s="9">
        <f t="shared" si="8"/>
        <v>100092</v>
      </c>
    </row>
    <row r="61" spans="1:7" ht="21.75" customHeight="1">
      <c r="A61" s="12" t="s">
        <v>15</v>
      </c>
      <c r="B61" s="60">
        <v>5492</v>
      </c>
      <c r="C61" s="24">
        <v>6605</v>
      </c>
      <c r="D61" s="10">
        <f t="shared" si="6"/>
        <v>12097</v>
      </c>
      <c r="E61" s="7">
        <f t="shared" si="7"/>
        <v>41337</v>
      </c>
      <c r="F61" s="28">
        <f t="shared" si="7"/>
        <v>52353</v>
      </c>
      <c r="G61" s="20">
        <f t="shared" si="8"/>
        <v>93690</v>
      </c>
    </row>
    <row r="62" spans="1:7" ht="21.75" customHeight="1">
      <c r="A62" s="21" t="s">
        <v>21</v>
      </c>
      <c r="B62" s="14">
        <f>SUM(B46:B61)</f>
        <v>549186</v>
      </c>
      <c r="C62" s="22">
        <f>SUM(C46:C61)</f>
        <v>550431</v>
      </c>
      <c r="D62" s="15">
        <f t="shared" si="6"/>
        <v>1099617</v>
      </c>
      <c r="E62" s="19">
        <f>B20+E20+H20+B41+E41+H41+B62</f>
        <v>3707177</v>
      </c>
      <c r="F62" s="29">
        <f>C20+F20+I20+C41+F41+I41+C62</f>
        <v>3684594</v>
      </c>
      <c r="G62" s="18">
        <f t="shared" si="8"/>
        <v>7391771</v>
      </c>
    </row>
    <row r="63" spans="5:6" ht="21.75" customHeight="1">
      <c r="E63"/>
      <c r="F63"/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F5" sqref="F5"/>
    </sheetView>
  </sheetViews>
  <sheetFormatPr defaultColWidth="9.140625" defaultRowHeight="21.75" customHeight="1"/>
  <cols>
    <col min="1" max="16384" width="10.7109375" style="1" customWidth="1"/>
  </cols>
  <sheetData>
    <row r="1" spans="1:22" s="40" customFormat="1" ht="21.75" customHeight="1">
      <c r="A1" s="62"/>
      <c r="B1" s="62"/>
      <c r="C1" s="62"/>
      <c r="D1" s="62"/>
      <c r="E1" s="62"/>
      <c r="F1" s="62"/>
      <c r="G1" s="62" t="s">
        <v>86</v>
      </c>
      <c r="H1" s="62"/>
      <c r="I1" s="62"/>
      <c r="J1" s="62"/>
      <c r="M1" s="38"/>
      <c r="N1" s="38"/>
      <c r="O1" s="38"/>
      <c r="P1" s="38"/>
      <c r="Q1" s="64"/>
      <c r="R1" s="64"/>
      <c r="S1" s="64"/>
      <c r="T1" s="64"/>
      <c r="U1" s="64"/>
      <c r="V1" s="64"/>
    </row>
    <row r="2" spans="1:10" s="40" customFormat="1" ht="24.75" customHeight="1">
      <c r="A2" s="41" t="s">
        <v>17</v>
      </c>
      <c r="B2" s="54"/>
      <c r="C2" s="49" t="s">
        <v>87</v>
      </c>
      <c r="D2" s="48"/>
      <c r="E2" s="49"/>
      <c r="F2" s="49" t="s">
        <v>88</v>
      </c>
      <c r="G2" s="48"/>
      <c r="H2" s="49"/>
      <c r="I2" s="49" t="s">
        <v>89</v>
      </c>
      <c r="J2" s="48"/>
    </row>
    <row r="3" spans="1:12" s="40" customFormat="1" ht="21.75" customHeight="1">
      <c r="A3" s="63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</row>
    <row r="4" spans="1:12" ht="21.75" customHeight="1">
      <c r="A4" s="13" t="s">
        <v>0</v>
      </c>
      <c r="B4" s="4">
        <v>111612</v>
      </c>
      <c r="C4" s="23">
        <v>115891</v>
      </c>
      <c r="D4" s="8">
        <f aca="true" t="shared" si="0" ref="D4:D20">SUM(B4:C4)</f>
        <v>227503</v>
      </c>
      <c r="E4" s="4">
        <v>73410</v>
      </c>
      <c r="F4" s="23">
        <v>71271</v>
      </c>
      <c r="G4" s="8">
        <f aca="true" t="shared" si="1" ref="G4:G20">SUM(E4:F4)</f>
        <v>144681</v>
      </c>
      <c r="H4" s="4">
        <v>67324</v>
      </c>
      <c r="I4" s="23">
        <v>67282</v>
      </c>
      <c r="J4" s="8">
        <f aca="true" t="shared" si="2" ref="J4:J20">SUM(H4:I4)</f>
        <v>134606</v>
      </c>
      <c r="K4" s="4"/>
      <c r="L4" s="4"/>
    </row>
    <row r="5" spans="1:12" ht="21.75" customHeight="1">
      <c r="A5" s="13" t="s">
        <v>1</v>
      </c>
      <c r="B5" s="4">
        <v>112881</v>
      </c>
      <c r="C5" s="23">
        <v>118466</v>
      </c>
      <c r="D5" s="8">
        <f t="shared" si="0"/>
        <v>231347</v>
      </c>
      <c r="E5" s="4">
        <v>77234</v>
      </c>
      <c r="F5" s="23">
        <v>75102</v>
      </c>
      <c r="G5" s="8">
        <f t="shared" si="1"/>
        <v>152336</v>
      </c>
      <c r="H5" s="4">
        <v>74265</v>
      </c>
      <c r="I5" s="23">
        <v>70056</v>
      </c>
      <c r="J5" s="8">
        <f t="shared" si="2"/>
        <v>144321</v>
      </c>
      <c r="K5" s="4"/>
      <c r="L5" s="4"/>
    </row>
    <row r="6" spans="1:12" ht="21.75" customHeight="1">
      <c r="A6" s="13" t="s">
        <v>2</v>
      </c>
      <c r="B6" s="4">
        <v>119222</v>
      </c>
      <c r="C6" s="23">
        <v>113315</v>
      </c>
      <c r="D6" s="8">
        <f t="shared" si="0"/>
        <v>232537</v>
      </c>
      <c r="E6" s="4">
        <v>74175</v>
      </c>
      <c r="F6" s="23">
        <v>75869</v>
      </c>
      <c r="G6" s="8">
        <f t="shared" si="1"/>
        <v>150044</v>
      </c>
      <c r="H6" s="4">
        <v>67324</v>
      </c>
      <c r="I6" s="23">
        <v>65201</v>
      </c>
      <c r="J6" s="8">
        <f t="shared" si="2"/>
        <v>132525</v>
      </c>
      <c r="K6" s="4"/>
      <c r="L6" s="4"/>
    </row>
    <row r="7" spans="1:12" ht="21.75" customHeight="1">
      <c r="A7" s="13" t="s">
        <v>3</v>
      </c>
      <c r="B7" s="4">
        <v>115417</v>
      </c>
      <c r="C7" s="23">
        <v>105589</v>
      </c>
      <c r="D7" s="8">
        <f t="shared" si="0"/>
        <v>221006</v>
      </c>
      <c r="E7" s="4">
        <v>77234</v>
      </c>
      <c r="F7" s="23">
        <v>72803</v>
      </c>
      <c r="G7" s="8">
        <f t="shared" si="1"/>
        <v>150037</v>
      </c>
      <c r="H7" s="4">
        <v>60384</v>
      </c>
      <c r="I7" s="23">
        <v>56183</v>
      </c>
      <c r="J7" s="8">
        <f t="shared" si="2"/>
        <v>116567</v>
      </c>
      <c r="K7" s="4"/>
      <c r="L7" s="4"/>
    </row>
    <row r="8" spans="1:12" ht="21.75" customHeight="1">
      <c r="A8" s="13" t="s">
        <v>4</v>
      </c>
      <c r="B8" s="4">
        <v>124296</v>
      </c>
      <c r="C8" s="23">
        <v>113315</v>
      </c>
      <c r="D8" s="8">
        <f t="shared" si="0"/>
        <v>237611</v>
      </c>
      <c r="E8" s="4">
        <v>73410</v>
      </c>
      <c r="F8" s="23">
        <v>68971</v>
      </c>
      <c r="G8" s="8">
        <f t="shared" si="1"/>
        <v>142381</v>
      </c>
      <c r="H8" s="4">
        <v>59690</v>
      </c>
      <c r="I8" s="23">
        <v>54797</v>
      </c>
      <c r="J8" s="8">
        <f t="shared" si="2"/>
        <v>114487</v>
      </c>
      <c r="K8" s="4"/>
      <c r="L8" s="4"/>
    </row>
    <row r="9" spans="1:12" ht="21.75" customHeight="1">
      <c r="A9" s="13" t="s">
        <v>5</v>
      </c>
      <c r="B9" s="4">
        <v>117954</v>
      </c>
      <c r="C9" s="23">
        <v>113315</v>
      </c>
      <c r="D9" s="8">
        <f t="shared" si="0"/>
        <v>231269</v>
      </c>
      <c r="E9" s="4">
        <v>67293</v>
      </c>
      <c r="F9" s="23">
        <v>62074</v>
      </c>
      <c r="G9" s="8">
        <f t="shared" si="1"/>
        <v>129367</v>
      </c>
      <c r="H9" s="4">
        <v>58996</v>
      </c>
      <c r="I9" s="23">
        <v>55490</v>
      </c>
      <c r="J9" s="8">
        <f t="shared" si="2"/>
        <v>114486</v>
      </c>
      <c r="K9" s="4"/>
      <c r="L9" s="4"/>
    </row>
    <row r="10" spans="1:12" ht="21.75" customHeight="1">
      <c r="A10" s="13" t="s">
        <v>6</v>
      </c>
      <c r="B10" s="4">
        <v>105271</v>
      </c>
      <c r="C10" s="23">
        <v>106877</v>
      </c>
      <c r="D10" s="8">
        <f t="shared" si="0"/>
        <v>212148</v>
      </c>
      <c r="E10" s="4">
        <v>58117</v>
      </c>
      <c r="F10" s="23">
        <v>57476</v>
      </c>
      <c r="G10" s="8">
        <f t="shared" si="1"/>
        <v>115593</v>
      </c>
      <c r="H10" s="4">
        <v>52749</v>
      </c>
      <c r="I10" s="23">
        <v>51329</v>
      </c>
      <c r="J10" s="8">
        <f t="shared" si="2"/>
        <v>104078</v>
      </c>
      <c r="K10" s="4"/>
      <c r="L10" s="4"/>
    </row>
    <row r="11" spans="1:12" ht="21.75" customHeight="1">
      <c r="A11" s="13" t="s">
        <v>7</v>
      </c>
      <c r="B11" s="4">
        <v>90051</v>
      </c>
      <c r="C11" s="23">
        <v>91425</v>
      </c>
      <c r="D11" s="8">
        <f t="shared" si="0"/>
        <v>181476</v>
      </c>
      <c r="E11" s="4">
        <v>51999</v>
      </c>
      <c r="F11" s="23">
        <v>52111</v>
      </c>
      <c r="G11" s="8">
        <f t="shared" si="1"/>
        <v>104110</v>
      </c>
      <c r="H11" s="4">
        <v>47890</v>
      </c>
      <c r="I11" s="23">
        <v>47860</v>
      </c>
      <c r="J11" s="8">
        <f t="shared" si="2"/>
        <v>95750</v>
      </c>
      <c r="K11" s="4"/>
      <c r="L11" s="4"/>
    </row>
    <row r="12" spans="1:12" ht="21.75" customHeight="1">
      <c r="A12" s="13" t="s">
        <v>8</v>
      </c>
      <c r="B12" s="4">
        <v>79904</v>
      </c>
      <c r="C12" s="23">
        <v>79836</v>
      </c>
      <c r="D12" s="8">
        <f t="shared" si="0"/>
        <v>159740</v>
      </c>
      <c r="E12" s="4">
        <v>47411</v>
      </c>
      <c r="F12" s="23">
        <v>48280</v>
      </c>
      <c r="G12" s="8">
        <f t="shared" si="1"/>
        <v>95691</v>
      </c>
      <c r="H12" s="4">
        <v>44420</v>
      </c>
      <c r="I12" s="23">
        <v>45086</v>
      </c>
      <c r="J12" s="8">
        <f t="shared" si="2"/>
        <v>89506</v>
      </c>
      <c r="K12" s="4"/>
      <c r="L12" s="4"/>
    </row>
    <row r="13" spans="1:12" ht="21.75" customHeight="1">
      <c r="A13" s="13" t="s">
        <v>9</v>
      </c>
      <c r="B13" s="4">
        <v>71026</v>
      </c>
      <c r="C13" s="23">
        <v>72110</v>
      </c>
      <c r="D13" s="8">
        <f t="shared" si="0"/>
        <v>143136</v>
      </c>
      <c r="E13" s="4">
        <v>41293</v>
      </c>
      <c r="F13" s="23">
        <v>42916</v>
      </c>
      <c r="G13" s="8">
        <f t="shared" si="1"/>
        <v>84209</v>
      </c>
      <c r="H13" s="4">
        <v>38868</v>
      </c>
      <c r="I13" s="23">
        <v>41618</v>
      </c>
      <c r="J13" s="8">
        <f t="shared" si="2"/>
        <v>80486</v>
      </c>
      <c r="K13" s="4"/>
      <c r="L13" s="4"/>
    </row>
    <row r="14" spans="1:12" ht="21.75" customHeight="1">
      <c r="A14" s="13" t="s">
        <v>10</v>
      </c>
      <c r="B14" s="4">
        <v>63416</v>
      </c>
      <c r="C14" s="23">
        <v>65671</v>
      </c>
      <c r="D14" s="8">
        <f t="shared" si="0"/>
        <v>129087</v>
      </c>
      <c r="E14" s="4">
        <v>35941</v>
      </c>
      <c r="F14" s="23">
        <v>37551</v>
      </c>
      <c r="G14" s="8">
        <f t="shared" si="1"/>
        <v>73492</v>
      </c>
      <c r="H14" s="4">
        <v>34009</v>
      </c>
      <c r="I14" s="23">
        <v>36762</v>
      </c>
      <c r="J14" s="8">
        <f t="shared" si="2"/>
        <v>70771</v>
      </c>
      <c r="K14" s="4"/>
      <c r="L14" s="4"/>
    </row>
    <row r="15" spans="1:12" ht="21.75" customHeight="1">
      <c r="A15" s="13" t="s">
        <v>11</v>
      </c>
      <c r="B15" s="4">
        <v>49465</v>
      </c>
      <c r="C15" s="23">
        <v>54082</v>
      </c>
      <c r="D15" s="8">
        <f t="shared" si="0"/>
        <v>103547</v>
      </c>
      <c r="E15" s="4">
        <v>29058</v>
      </c>
      <c r="F15" s="23">
        <v>31420</v>
      </c>
      <c r="G15" s="8">
        <f t="shared" si="1"/>
        <v>60478</v>
      </c>
      <c r="H15" s="4">
        <v>27763</v>
      </c>
      <c r="I15" s="23">
        <v>31213</v>
      </c>
      <c r="J15" s="8">
        <f t="shared" si="2"/>
        <v>58976</v>
      </c>
      <c r="K15" s="4"/>
      <c r="L15" s="4"/>
    </row>
    <row r="16" spans="1:12" ht="21.75" customHeight="1">
      <c r="A16" s="13" t="s">
        <v>12</v>
      </c>
      <c r="B16" s="4">
        <v>40586</v>
      </c>
      <c r="C16" s="23">
        <v>48932</v>
      </c>
      <c r="D16" s="8">
        <f t="shared" si="0"/>
        <v>89518</v>
      </c>
      <c r="E16" s="4">
        <v>22176</v>
      </c>
      <c r="F16" s="23">
        <v>25290</v>
      </c>
      <c r="G16" s="8">
        <f t="shared" si="1"/>
        <v>47466</v>
      </c>
      <c r="H16" s="4">
        <v>21516</v>
      </c>
      <c r="I16" s="23">
        <v>24971</v>
      </c>
      <c r="J16" s="8">
        <f t="shared" si="2"/>
        <v>46487</v>
      </c>
      <c r="K16" s="4"/>
      <c r="L16" s="4"/>
    </row>
    <row r="17" spans="1:12" ht="21.75" customHeight="1">
      <c r="A17" s="13" t="s">
        <v>13</v>
      </c>
      <c r="B17" s="4">
        <v>29172</v>
      </c>
      <c r="C17" s="23">
        <v>37343</v>
      </c>
      <c r="D17" s="8">
        <f t="shared" si="0"/>
        <v>66515</v>
      </c>
      <c r="E17" s="4">
        <v>16059</v>
      </c>
      <c r="F17" s="23">
        <v>19159</v>
      </c>
      <c r="G17" s="8">
        <f t="shared" si="1"/>
        <v>35218</v>
      </c>
      <c r="H17" s="4">
        <v>17352</v>
      </c>
      <c r="I17" s="23">
        <v>20115</v>
      </c>
      <c r="J17" s="8">
        <f t="shared" si="2"/>
        <v>37467</v>
      </c>
      <c r="K17" s="4"/>
      <c r="L17" s="4"/>
    </row>
    <row r="18" spans="1:12" ht="21.75" customHeight="1">
      <c r="A18" s="13" t="s">
        <v>14</v>
      </c>
      <c r="B18" s="4">
        <v>20293</v>
      </c>
      <c r="C18" s="23">
        <v>25754</v>
      </c>
      <c r="D18" s="8">
        <f t="shared" si="0"/>
        <v>46047</v>
      </c>
      <c r="E18" s="4">
        <v>10706</v>
      </c>
      <c r="F18" s="23">
        <v>13028</v>
      </c>
      <c r="G18" s="8">
        <f t="shared" si="1"/>
        <v>23734</v>
      </c>
      <c r="H18" s="4">
        <v>11799</v>
      </c>
      <c r="I18" s="23">
        <v>13179</v>
      </c>
      <c r="J18" s="8">
        <f t="shared" si="2"/>
        <v>24978</v>
      </c>
      <c r="K18" s="4"/>
      <c r="L18" s="4"/>
    </row>
    <row r="19" spans="1:12" ht="21.75" customHeight="1">
      <c r="A19" s="12" t="s">
        <v>15</v>
      </c>
      <c r="B19" s="6">
        <v>17757</v>
      </c>
      <c r="C19" s="24">
        <v>25754</v>
      </c>
      <c r="D19" s="10">
        <f t="shared" si="0"/>
        <v>43511</v>
      </c>
      <c r="E19" s="6">
        <v>9176</v>
      </c>
      <c r="F19" s="24">
        <v>13028</v>
      </c>
      <c r="G19" s="10">
        <f t="shared" si="1"/>
        <v>22204</v>
      </c>
      <c r="H19" s="6">
        <v>9717</v>
      </c>
      <c r="I19" s="24">
        <v>12485</v>
      </c>
      <c r="J19" s="10">
        <f t="shared" si="2"/>
        <v>22202</v>
      </c>
      <c r="K19" s="4"/>
      <c r="L19" s="4"/>
    </row>
    <row r="20" spans="1:12" ht="21.75" customHeight="1">
      <c r="A20" s="21" t="s">
        <v>21</v>
      </c>
      <c r="B20" s="15">
        <f>SUM(B4:B19)</f>
        <v>1268323</v>
      </c>
      <c r="C20" s="22">
        <f>SUM(C4:C19)</f>
        <v>1287675</v>
      </c>
      <c r="D20" s="16">
        <f t="shared" si="0"/>
        <v>2555998</v>
      </c>
      <c r="E20" s="15">
        <f>SUM(E4:E19)</f>
        <v>764692</v>
      </c>
      <c r="F20" s="22">
        <f>SUM(F4:F19)</f>
        <v>766349</v>
      </c>
      <c r="G20" s="16">
        <f t="shared" si="1"/>
        <v>1531041</v>
      </c>
      <c r="H20" s="15">
        <f>SUM(H4:H19)</f>
        <v>694066</v>
      </c>
      <c r="I20" s="22">
        <f>SUM(I4:I19)</f>
        <v>693627</v>
      </c>
      <c r="J20" s="16">
        <f t="shared" si="2"/>
        <v>1387693</v>
      </c>
      <c r="K20" s="4"/>
      <c r="L20" s="4"/>
    </row>
    <row r="22" spans="2:9" ht="21.75" customHeight="1">
      <c r="B22" s="31"/>
      <c r="C22" s="31"/>
      <c r="D22" s="31"/>
      <c r="E22" s="31"/>
      <c r="F22" s="31"/>
      <c r="G22" s="62" t="s">
        <v>90</v>
      </c>
      <c r="H22" s="31"/>
      <c r="I22" s="31"/>
    </row>
    <row r="23" spans="1:10" ht="21.75" customHeight="1">
      <c r="A23" s="41" t="s">
        <v>17</v>
      </c>
      <c r="B23" s="65"/>
      <c r="C23" s="62" t="s">
        <v>91</v>
      </c>
      <c r="D23" s="53"/>
      <c r="E23" s="62"/>
      <c r="F23" s="62" t="s">
        <v>92</v>
      </c>
      <c r="G23" s="53"/>
      <c r="H23" s="62"/>
      <c r="I23" s="62" t="s">
        <v>93</v>
      </c>
      <c r="J23" s="48"/>
    </row>
    <row r="24" spans="1:10" ht="21.75" customHeight="1">
      <c r="A24" s="63"/>
      <c r="B24" s="42" t="s">
        <v>19</v>
      </c>
      <c r="C24" s="46" t="s">
        <v>20</v>
      </c>
      <c r="D24" s="44" t="s">
        <v>21</v>
      </c>
      <c r="E24" s="43" t="s">
        <v>19</v>
      </c>
      <c r="F24" s="46" t="s">
        <v>20</v>
      </c>
      <c r="G24" s="44" t="s">
        <v>21</v>
      </c>
      <c r="H24" s="43" t="s">
        <v>19</v>
      </c>
      <c r="I24" s="46" t="s">
        <v>20</v>
      </c>
      <c r="J24" s="44" t="s">
        <v>21</v>
      </c>
    </row>
    <row r="25" spans="1:10" ht="21.75" customHeight="1">
      <c r="A25" s="13" t="s">
        <v>0</v>
      </c>
      <c r="B25" s="66">
        <v>48448</v>
      </c>
      <c r="C25" s="23">
        <v>48727</v>
      </c>
      <c r="D25" s="8">
        <f aca="true" t="shared" si="3" ref="D25:D41">SUM(B25:C25)</f>
        <v>97175</v>
      </c>
      <c r="E25" s="4">
        <v>41568</v>
      </c>
      <c r="F25" s="23">
        <v>41050</v>
      </c>
      <c r="G25" s="9">
        <f aca="true" t="shared" si="4" ref="G25:G41">SUM(E25:F25)</f>
        <v>82618</v>
      </c>
      <c r="H25" s="2">
        <f aca="true" t="shared" si="5" ref="H25:I40">B4+E4+H4+B25+E25</f>
        <v>342362</v>
      </c>
      <c r="I25" s="27">
        <f t="shared" si="5"/>
        <v>344221</v>
      </c>
      <c r="J25" s="9">
        <f aca="true" t="shared" si="6" ref="J25:J41">SUM(H25:I25)</f>
        <v>686583</v>
      </c>
    </row>
    <row r="26" spans="1:10" ht="21.75" customHeight="1">
      <c r="A26" s="13" t="s">
        <v>1</v>
      </c>
      <c r="B26" s="66">
        <v>48448</v>
      </c>
      <c r="C26" s="23">
        <v>49294</v>
      </c>
      <c r="D26" s="8">
        <f t="shared" si="3"/>
        <v>97742</v>
      </c>
      <c r="E26" s="4">
        <v>41568</v>
      </c>
      <c r="F26" s="23">
        <v>41050</v>
      </c>
      <c r="G26" s="9">
        <f t="shared" si="4"/>
        <v>82618</v>
      </c>
      <c r="H26" s="2">
        <f t="shared" si="5"/>
        <v>354396</v>
      </c>
      <c r="I26" s="27">
        <f t="shared" si="5"/>
        <v>353968</v>
      </c>
      <c r="J26" s="9">
        <f t="shared" si="6"/>
        <v>708364</v>
      </c>
    </row>
    <row r="27" spans="1:10" ht="21.75" customHeight="1">
      <c r="A27" s="13" t="s">
        <v>2</v>
      </c>
      <c r="B27" s="66">
        <v>47884</v>
      </c>
      <c r="C27" s="23">
        <v>47027</v>
      </c>
      <c r="D27" s="8">
        <f t="shared" si="3"/>
        <v>94911</v>
      </c>
      <c r="E27" s="4">
        <v>43436</v>
      </c>
      <c r="F27" s="23">
        <v>41050</v>
      </c>
      <c r="G27" s="9">
        <f t="shared" si="4"/>
        <v>84486</v>
      </c>
      <c r="H27" s="2">
        <f t="shared" si="5"/>
        <v>352041</v>
      </c>
      <c r="I27" s="27">
        <f t="shared" si="5"/>
        <v>342462</v>
      </c>
      <c r="J27" s="9">
        <f t="shared" si="6"/>
        <v>694503</v>
      </c>
    </row>
    <row r="28" spans="1:10" ht="21.75" customHeight="1">
      <c r="A28" s="13" t="s">
        <v>3</v>
      </c>
      <c r="B28" s="66">
        <v>52954</v>
      </c>
      <c r="C28" s="23">
        <v>50427</v>
      </c>
      <c r="D28" s="8">
        <f t="shared" si="3"/>
        <v>103381</v>
      </c>
      <c r="E28" s="4">
        <v>45771</v>
      </c>
      <c r="F28" s="23">
        <v>41993</v>
      </c>
      <c r="G28" s="9">
        <f t="shared" si="4"/>
        <v>87764</v>
      </c>
      <c r="H28" s="2">
        <f t="shared" si="5"/>
        <v>351760</v>
      </c>
      <c r="I28" s="27">
        <f t="shared" si="5"/>
        <v>326995</v>
      </c>
      <c r="J28" s="9">
        <f t="shared" si="6"/>
        <v>678755</v>
      </c>
    </row>
    <row r="29" spans="1:10" ht="21.75" customHeight="1">
      <c r="A29" s="13" t="s">
        <v>4</v>
      </c>
      <c r="B29" s="66">
        <v>52954</v>
      </c>
      <c r="C29" s="23">
        <v>50994</v>
      </c>
      <c r="D29" s="8">
        <f t="shared" si="3"/>
        <v>103948</v>
      </c>
      <c r="E29" s="4">
        <v>43903</v>
      </c>
      <c r="F29" s="23">
        <v>42465</v>
      </c>
      <c r="G29" s="9">
        <f t="shared" si="4"/>
        <v>86368</v>
      </c>
      <c r="H29" s="2">
        <f t="shared" si="5"/>
        <v>354253</v>
      </c>
      <c r="I29" s="27">
        <f t="shared" si="5"/>
        <v>330542</v>
      </c>
      <c r="J29" s="9">
        <f t="shared" si="6"/>
        <v>684795</v>
      </c>
    </row>
    <row r="30" spans="1:10" ht="21.75" customHeight="1">
      <c r="A30" s="13" t="s">
        <v>5</v>
      </c>
      <c r="B30" s="66">
        <v>51828</v>
      </c>
      <c r="C30" s="23">
        <v>47594</v>
      </c>
      <c r="D30" s="8">
        <f t="shared" si="3"/>
        <v>99422</v>
      </c>
      <c r="E30" s="4">
        <v>41101</v>
      </c>
      <c r="F30" s="23">
        <v>38219</v>
      </c>
      <c r="G30" s="9">
        <f t="shared" si="4"/>
        <v>79320</v>
      </c>
      <c r="H30" s="2">
        <f t="shared" si="5"/>
        <v>337172</v>
      </c>
      <c r="I30" s="27">
        <f t="shared" si="5"/>
        <v>316692</v>
      </c>
      <c r="J30" s="9">
        <f t="shared" si="6"/>
        <v>653864</v>
      </c>
    </row>
    <row r="31" spans="1:10" ht="21.75" customHeight="1">
      <c r="A31" s="13" t="s">
        <v>6</v>
      </c>
      <c r="B31" s="66">
        <v>46758</v>
      </c>
      <c r="C31" s="23">
        <v>44761</v>
      </c>
      <c r="D31" s="8">
        <f t="shared" si="3"/>
        <v>91519</v>
      </c>
      <c r="E31" s="4">
        <v>37832</v>
      </c>
      <c r="F31" s="23">
        <v>36331</v>
      </c>
      <c r="G31" s="9">
        <f t="shared" si="4"/>
        <v>74163</v>
      </c>
      <c r="H31" s="2">
        <f t="shared" si="5"/>
        <v>300727</v>
      </c>
      <c r="I31" s="27">
        <f t="shared" si="5"/>
        <v>296774</v>
      </c>
      <c r="J31" s="9">
        <f t="shared" si="6"/>
        <v>597501</v>
      </c>
    </row>
    <row r="32" spans="1:10" ht="21.75" customHeight="1">
      <c r="A32" s="13" t="s">
        <v>7</v>
      </c>
      <c r="B32" s="66">
        <v>41688</v>
      </c>
      <c r="C32" s="23">
        <v>41361</v>
      </c>
      <c r="D32" s="8">
        <f t="shared" si="3"/>
        <v>83049</v>
      </c>
      <c r="E32" s="4">
        <v>35496</v>
      </c>
      <c r="F32" s="23">
        <v>35859</v>
      </c>
      <c r="G32" s="9">
        <f t="shared" si="4"/>
        <v>71355</v>
      </c>
      <c r="H32" s="2">
        <f t="shared" si="5"/>
        <v>267124</v>
      </c>
      <c r="I32" s="27">
        <f t="shared" si="5"/>
        <v>268616</v>
      </c>
      <c r="J32" s="9">
        <f t="shared" si="6"/>
        <v>535740</v>
      </c>
    </row>
    <row r="33" spans="1:10" ht="21.75" customHeight="1">
      <c r="A33" s="13" t="s">
        <v>8</v>
      </c>
      <c r="B33" s="66">
        <v>38307</v>
      </c>
      <c r="C33" s="23">
        <v>37962</v>
      </c>
      <c r="D33" s="8">
        <f t="shared" si="3"/>
        <v>76269</v>
      </c>
      <c r="E33" s="4">
        <v>34562</v>
      </c>
      <c r="F33" s="23">
        <v>35388</v>
      </c>
      <c r="G33" s="9">
        <f t="shared" si="4"/>
        <v>69950</v>
      </c>
      <c r="H33" s="2">
        <f t="shared" si="5"/>
        <v>244604</v>
      </c>
      <c r="I33" s="27">
        <f t="shared" si="5"/>
        <v>246552</v>
      </c>
      <c r="J33" s="9">
        <f t="shared" si="6"/>
        <v>491156</v>
      </c>
    </row>
    <row r="34" spans="1:10" ht="21.75" customHeight="1">
      <c r="A34" s="13" t="s">
        <v>9</v>
      </c>
      <c r="B34" s="66">
        <v>33801</v>
      </c>
      <c r="C34" s="23">
        <v>34562</v>
      </c>
      <c r="D34" s="8">
        <f t="shared" si="3"/>
        <v>68363</v>
      </c>
      <c r="E34" s="4">
        <v>29892</v>
      </c>
      <c r="F34" s="23">
        <v>31141</v>
      </c>
      <c r="G34" s="9">
        <f t="shared" si="4"/>
        <v>61033</v>
      </c>
      <c r="H34" s="2">
        <f t="shared" si="5"/>
        <v>214880</v>
      </c>
      <c r="I34" s="27">
        <f t="shared" si="5"/>
        <v>222347</v>
      </c>
      <c r="J34" s="9">
        <f t="shared" si="6"/>
        <v>437227</v>
      </c>
    </row>
    <row r="35" spans="1:10" ht="21.75" customHeight="1">
      <c r="A35" s="13" t="s">
        <v>10</v>
      </c>
      <c r="B35" s="66">
        <v>29857</v>
      </c>
      <c r="C35" s="23">
        <v>30030</v>
      </c>
      <c r="D35" s="8">
        <f t="shared" si="3"/>
        <v>59887</v>
      </c>
      <c r="E35" s="4">
        <v>22419</v>
      </c>
      <c r="F35" s="23">
        <v>24535</v>
      </c>
      <c r="G35" s="9">
        <f t="shared" si="4"/>
        <v>46954</v>
      </c>
      <c r="H35" s="2">
        <f t="shared" si="5"/>
        <v>185642</v>
      </c>
      <c r="I35" s="27">
        <f t="shared" si="5"/>
        <v>194549</v>
      </c>
      <c r="J35" s="9">
        <f t="shared" si="6"/>
        <v>380191</v>
      </c>
    </row>
    <row r="36" spans="1:10" ht="21.75" customHeight="1">
      <c r="A36" s="13" t="s">
        <v>11</v>
      </c>
      <c r="B36" s="66">
        <v>24224</v>
      </c>
      <c r="C36" s="23">
        <v>25497</v>
      </c>
      <c r="D36" s="8">
        <f t="shared" si="3"/>
        <v>49721</v>
      </c>
      <c r="E36" s="4">
        <v>18215</v>
      </c>
      <c r="F36" s="23">
        <v>20761</v>
      </c>
      <c r="G36" s="9">
        <f t="shared" si="4"/>
        <v>38976</v>
      </c>
      <c r="H36" s="2">
        <f t="shared" si="5"/>
        <v>148725</v>
      </c>
      <c r="I36" s="27">
        <f t="shared" si="5"/>
        <v>162973</v>
      </c>
      <c r="J36" s="9">
        <f t="shared" si="6"/>
        <v>311698</v>
      </c>
    </row>
    <row r="37" spans="1:10" ht="21.75" customHeight="1">
      <c r="A37" s="13" t="s">
        <v>12</v>
      </c>
      <c r="B37" s="66">
        <v>17464</v>
      </c>
      <c r="C37" s="23">
        <v>20397</v>
      </c>
      <c r="D37" s="8">
        <f t="shared" si="3"/>
        <v>37861</v>
      </c>
      <c r="E37" s="4">
        <v>11676</v>
      </c>
      <c r="F37" s="23">
        <v>15099</v>
      </c>
      <c r="G37" s="9">
        <f t="shared" si="4"/>
        <v>26775</v>
      </c>
      <c r="H37" s="2">
        <f t="shared" si="5"/>
        <v>113418</v>
      </c>
      <c r="I37" s="27">
        <f t="shared" si="5"/>
        <v>134689</v>
      </c>
      <c r="J37" s="9">
        <f t="shared" si="6"/>
        <v>248107</v>
      </c>
    </row>
    <row r="38" spans="1:10" ht="21.75" customHeight="1">
      <c r="A38" s="13" t="s">
        <v>13</v>
      </c>
      <c r="B38" s="66">
        <v>12957</v>
      </c>
      <c r="C38" s="23">
        <v>15865</v>
      </c>
      <c r="D38" s="8">
        <f t="shared" si="3"/>
        <v>28822</v>
      </c>
      <c r="E38" s="4">
        <v>9341</v>
      </c>
      <c r="F38" s="23">
        <v>12268</v>
      </c>
      <c r="G38" s="9">
        <f t="shared" si="4"/>
        <v>21609</v>
      </c>
      <c r="H38" s="2">
        <f t="shared" si="5"/>
        <v>84881</v>
      </c>
      <c r="I38" s="27">
        <f t="shared" si="5"/>
        <v>104750</v>
      </c>
      <c r="J38" s="9">
        <f t="shared" si="6"/>
        <v>189631</v>
      </c>
    </row>
    <row r="39" spans="1:10" ht="21.75" customHeight="1">
      <c r="A39" s="13" t="s">
        <v>14</v>
      </c>
      <c r="B39" s="66">
        <v>8450</v>
      </c>
      <c r="C39" s="23">
        <v>10765</v>
      </c>
      <c r="D39" s="8">
        <f t="shared" si="3"/>
        <v>19215</v>
      </c>
      <c r="E39" s="4">
        <v>5605</v>
      </c>
      <c r="F39" s="23">
        <v>7549</v>
      </c>
      <c r="G39" s="9">
        <f t="shared" si="4"/>
        <v>13154</v>
      </c>
      <c r="H39" s="2">
        <f t="shared" si="5"/>
        <v>56853</v>
      </c>
      <c r="I39" s="27">
        <f t="shared" si="5"/>
        <v>70275</v>
      </c>
      <c r="J39" s="9">
        <f t="shared" si="6"/>
        <v>127128</v>
      </c>
    </row>
    <row r="40" spans="1:10" ht="21.75" customHeight="1">
      <c r="A40" s="12" t="s">
        <v>15</v>
      </c>
      <c r="B40" s="60">
        <v>7323</v>
      </c>
      <c r="C40" s="24">
        <v>11332</v>
      </c>
      <c r="D40" s="10">
        <f t="shared" si="3"/>
        <v>18655</v>
      </c>
      <c r="E40" s="6">
        <v>4671</v>
      </c>
      <c r="F40" s="24">
        <v>7077</v>
      </c>
      <c r="G40" s="20">
        <f t="shared" si="4"/>
        <v>11748</v>
      </c>
      <c r="H40" s="7">
        <f t="shared" si="5"/>
        <v>48644</v>
      </c>
      <c r="I40" s="28">
        <f t="shared" si="5"/>
        <v>69676</v>
      </c>
      <c r="J40" s="20">
        <f t="shared" si="6"/>
        <v>118320</v>
      </c>
    </row>
    <row r="41" spans="1:10" ht="21.75" customHeight="1">
      <c r="A41" s="21" t="s">
        <v>21</v>
      </c>
      <c r="B41" s="14">
        <f>SUM(B25:B40)</f>
        <v>563345</v>
      </c>
      <c r="C41" s="22">
        <f>SUM(C25:C40)</f>
        <v>566595</v>
      </c>
      <c r="D41" s="16">
        <f t="shared" si="3"/>
        <v>1129940</v>
      </c>
      <c r="E41" s="15">
        <f>SUM(E25:E40)</f>
        <v>467056</v>
      </c>
      <c r="F41" s="22">
        <f>SUM(F25:F40)</f>
        <v>471835</v>
      </c>
      <c r="G41" s="18">
        <f t="shared" si="4"/>
        <v>938891</v>
      </c>
      <c r="H41" s="19">
        <f>B20+E20+H20+B41+E41</f>
        <v>3757482</v>
      </c>
      <c r="I41" s="29">
        <f>C20+F20+I20+C41+F41</f>
        <v>3786081</v>
      </c>
      <c r="J41" s="18">
        <f t="shared" si="6"/>
        <v>7543563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F6" sqref="F6"/>
    </sheetView>
  </sheetViews>
  <sheetFormatPr defaultColWidth="9.140625" defaultRowHeight="21.75" customHeight="1"/>
  <cols>
    <col min="1" max="1" width="10.7109375" style="3" customWidth="1"/>
    <col min="2" max="16384" width="10.7109375" style="1" customWidth="1"/>
  </cols>
  <sheetData>
    <row r="1" spans="1:10" ht="21.75" customHeight="1">
      <c r="A1" s="5"/>
      <c r="B1" s="31"/>
      <c r="C1" s="31"/>
      <c r="D1" s="31"/>
      <c r="E1" s="31"/>
      <c r="F1" s="31"/>
      <c r="G1" s="62" t="s">
        <v>94</v>
      </c>
      <c r="H1" s="31"/>
      <c r="I1" s="31"/>
      <c r="J1" s="31"/>
    </row>
    <row r="2" spans="1:10" s="40" customFormat="1" ht="24.75" customHeight="1">
      <c r="A2" s="41" t="s">
        <v>17</v>
      </c>
      <c r="B2" s="54"/>
      <c r="C2" s="49" t="s">
        <v>95</v>
      </c>
      <c r="D2" s="48"/>
      <c r="E2" s="49"/>
      <c r="F2" s="49" t="s">
        <v>96</v>
      </c>
      <c r="G2" s="48"/>
      <c r="H2" s="49"/>
      <c r="I2" s="49" t="s">
        <v>97</v>
      </c>
      <c r="J2" s="48"/>
    </row>
    <row r="3" spans="1:12" s="40" customFormat="1" ht="21.75" customHeight="1">
      <c r="A3" s="45"/>
      <c r="B3" s="37" t="s">
        <v>19</v>
      </c>
      <c r="C3" s="46" t="s">
        <v>20</v>
      </c>
      <c r="D3" s="47" t="s">
        <v>21</v>
      </c>
      <c r="E3" s="37" t="s">
        <v>19</v>
      </c>
      <c r="F3" s="46" t="s">
        <v>20</v>
      </c>
      <c r="G3" s="47" t="s">
        <v>21</v>
      </c>
      <c r="H3" s="37" t="s">
        <v>19</v>
      </c>
      <c r="I3" s="46" t="s">
        <v>20</v>
      </c>
      <c r="J3" s="47" t="s">
        <v>21</v>
      </c>
      <c r="K3" s="39"/>
      <c r="L3" s="39"/>
    </row>
    <row r="4" spans="1:12" ht="21.75" customHeight="1">
      <c r="A4" s="13" t="s">
        <v>0</v>
      </c>
      <c r="B4" s="4">
        <v>31990</v>
      </c>
      <c r="C4" s="23">
        <v>29714</v>
      </c>
      <c r="D4" s="8">
        <f aca="true" t="shared" si="0" ref="D4:D20">SUM(B4:C4)</f>
        <v>61704</v>
      </c>
      <c r="E4" s="4">
        <v>34004</v>
      </c>
      <c r="F4" s="23">
        <v>33074</v>
      </c>
      <c r="G4" s="8">
        <f aca="true" t="shared" si="1" ref="G4:G20">SUM(E4:F4)</f>
        <v>67078</v>
      </c>
      <c r="H4" s="4">
        <v>32582</v>
      </c>
      <c r="I4" s="23">
        <v>30241</v>
      </c>
      <c r="J4" s="8">
        <f aca="true" t="shared" si="2" ref="J4:J20">SUM(H4:I4)</f>
        <v>62823</v>
      </c>
      <c r="K4" s="4"/>
      <c r="L4" s="4"/>
    </row>
    <row r="5" spans="1:12" ht="21.75" customHeight="1">
      <c r="A5" s="13" t="s">
        <v>1</v>
      </c>
      <c r="B5" s="4">
        <v>31990</v>
      </c>
      <c r="C5" s="23">
        <v>30969</v>
      </c>
      <c r="D5" s="8">
        <f t="shared" si="0"/>
        <v>62959</v>
      </c>
      <c r="E5" s="4">
        <v>36004</v>
      </c>
      <c r="F5" s="23">
        <v>33463</v>
      </c>
      <c r="G5" s="8">
        <f t="shared" si="1"/>
        <v>69467</v>
      </c>
      <c r="H5" s="4">
        <v>32198</v>
      </c>
      <c r="I5" s="23">
        <v>30241</v>
      </c>
      <c r="J5" s="8">
        <f t="shared" si="2"/>
        <v>62439</v>
      </c>
      <c r="K5" s="4"/>
      <c r="L5" s="4"/>
    </row>
    <row r="6" spans="1:12" ht="21.75" customHeight="1">
      <c r="A6" s="13" t="s">
        <v>2</v>
      </c>
      <c r="B6" s="4">
        <v>34419</v>
      </c>
      <c r="C6" s="23">
        <v>33062</v>
      </c>
      <c r="D6" s="8">
        <f t="shared" si="0"/>
        <v>67481</v>
      </c>
      <c r="E6" s="4">
        <v>36404</v>
      </c>
      <c r="F6" s="23">
        <v>35019</v>
      </c>
      <c r="G6" s="8">
        <f t="shared" si="1"/>
        <v>71423</v>
      </c>
      <c r="H6" s="4">
        <v>29898</v>
      </c>
      <c r="I6" s="23">
        <v>30241</v>
      </c>
      <c r="J6" s="8">
        <f t="shared" si="2"/>
        <v>60139</v>
      </c>
      <c r="K6" s="4"/>
      <c r="L6" s="4"/>
    </row>
    <row r="7" spans="1:12" ht="21.75" customHeight="1">
      <c r="A7" s="13" t="s">
        <v>3</v>
      </c>
      <c r="B7" s="4">
        <v>36444</v>
      </c>
      <c r="C7" s="23">
        <v>35154</v>
      </c>
      <c r="D7" s="8">
        <f t="shared" si="0"/>
        <v>71598</v>
      </c>
      <c r="E7" s="4">
        <v>37605</v>
      </c>
      <c r="F7" s="23">
        <v>35797</v>
      </c>
      <c r="G7" s="8">
        <f t="shared" si="1"/>
        <v>73402</v>
      </c>
      <c r="H7" s="4">
        <v>31432</v>
      </c>
      <c r="I7" s="23">
        <v>30241</v>
      </c>
      <c r="J7" s="8">
        <f t="shared" si="2"/>
        <v>61673</v>
      </c>
      <c r="K7" s="4"/>
      <c r="L7" s="4"/>
    </row>
    <row r="8" spans="1:12" ht="21.75" customHeight="1">
      <c r="A8" s="13" t="s">
        <v>4</v>
      </c>
      <c r="B8" s="4">
        <v>36039</v>
      </c>
      <c r="C8" s="23">
        <v>35573</v>
      </c>
      <c r="D8" s="8">
        <f t="shared" si="0"/>
        <v>71612</v>
      </c>
      <c r="E8" s="4">
        <v>39605</v>
      </c>
      <c r="F8" s="23">
        <v>36964</v>
      </c>
      <c r="G8" s="8">
        <f t="shared" si="1"/>
        <v>76569</v>
      </c>
      <c r="H8" s="4">
        <v>33348</v>
      </c>
      <c r="I8" s="23">
        <v>33467</v>
      </c>
      <c r="J8" s="8">
        <f t="shared" si="2"/>
        <v>66815</v>
      </c>
      <c r="K8" s="4"/>
      <c r="L8" s="4"/>
    </row>
    <row r="9" spans="1:12" ht="21.75" customHeight="1">
      <c r="A9" s="13" t="s">
        <v>5</v>
      </c>
      <c r="B9" s="4">
        <v>36039</v>
      </c>
      <c r="C9" s="23">
        <v>35573</v>
      </c>
      <c r="D9" s="8">
        <f t="shared" si="0"/>
        <v>71612</v>
      </c>
      <c r="E9" s="4">
        <v>38805</v>
      </c>
      <c r="F9" s="23">
        <v>36186</v>
      </c>
      <c r="G9" s="8">
        <f t="shared" si="1"/>
        <v>74991</v>
      </c>
      <c r="H9" s="4">
        <v>34881</v>
      </c>
      <c r="I9" s="23">
        <v>38709</v>
      </c>
      <c r="J9" s="8">
        <f t="shared" si="2"/>
        <v>73590</v>
      </c>
      <c r="K9" s="4"/>
      <c r="L9" s="4"/>
    </row>
    <row r="10" spans="1:12" ht="21.75" customHeight="1">
      <c r="A10" s="13" t="s">
        <v>6</v>
      </c>
      <c r="B10" s="4">
        <v>33610</v>
      </c>
      <c r="C10" s="23">
        <v>34317</v>
      </c>
      <c r="D10" s="8">
        <f t="shared" si="0"/>
        <v>67927</v>
      </c>
      <c r="E10" s="4">
        <v>36004</v>
      </c>
      <c r="F10" s="23">
        <v>32295</v>
      </c>
      <c r="G10" s="8">
        <f t="shared" si="1"/>
        <v>68299</v>
      </c>
      <c r="H10" s="4">
        <v>36415</v>
      </c>
      <c r="I10" s="23">
        <v>40322</v>
      </c>
      <c r="J10" s="8">
        <f t="shared" si="2"/>
        <v>76737</v>
      </c>
      <c r="K10" s="4"/>
      <c r="L10" s="4"/>
    </row>
    <row r="11" spans="1:12" ht="21.75" customHeight="1">
      <c r="A11" s="13" t="s">
        <v>7</v>
      </c>
      <c r="B11" s="4">
        <v>31585</v>
      </c>
      <c r="C11" s="23">
        <v>32643</v>
      </c>
      <c r="D11" s="8">
        <f t="shared" si="0"/>
        <v>64228</v>
      </c>
      <c r="E11" s="4">
        <v>30404</v>
      </c>
      <c r="F11" s="23">
        <v>29961</v>
      </c>
      <c r="G11" s="8">
        <f t="shared" si="1"/>
        <v>60365</v>
      </c>
      <c r="H11" s="4">
        <v>34498</v>
      </c>
      <c r="I11" s="23">
        <v>35886</v>
      </c>
      <c r="J11" s="8">
        <f t="shared" si="2"/>
        <v>70384</v>
      </c>
      <c r="K11" s="4"/>
      <c r="L11" s="4"/>
    </row>
    <row r="12" spans="1:12" ht="21.75" customHeight="1">
      <c r="A12" s="13" t="s">
        <v>8</v>
      </c>
      <c r="B12" s="4">
        <v>28750</v>
      </c>
      <c r="C12" s="23">
        <v>30132</v>
      </c>
      <c r="D12" s="8">
        <f t="shared" si="0"/>
        <v>58882</v>
      </c>
      <c r="E12" s="4">
        <v>27603</v>
      </c>
      <c r="F12" s="23">
        <v>27626</v>
      </c>
      <c r="G12" s="8">
        <f t="shared" si="1"/>
        <v>55229</v>
      </c>
      <c r="H12" s="4">
        <v>28365</v>
      </c>
      <c r="I12" s="23">
        <v>30241</v>
      </c>
      <c r="J12" s="8">
        <f t="shared" si="2"/>
        <v>58606</v>
      </c>
      <c r="K12" s="4"/>
      <c r="L12" s="4"/>
    </row>
    <row r="13" spans="1:12" ht="21.75" customHeight="1">
      <c r="A13" s="13" t="s">
        <v>9</v>
      </c>
      <c r="B13" s="4">
        <v>25106</v>
      </c>
      <c r="C13" s="23">
        <v>27203</v>
      </c>
      <c r="D13" s="8">
        <f t="shared" si="0"/>
        <v>52309</v>
      </c>
      <c r="E13" s="4">
        <v>24003</v>
      </c>
      <c r="F13" s="23">
        <v>24124</v>
      </c>
      <c r="G13" s="8">
        <f t="shared" si="1"/>
        <v>48127</v>
      </c>
      <c r="H13" s="4">
        <v>22999</v>
      </c>
      <c r="I13" s="23">
        <v>25806</v>
      </c>
      <c r="J13" s="8">
        <f t="shared" si="2"/>
        <v>48805</v>
      </c>
      <c r="K13" s="4"/>
      <c r="L13" s="4"/>
    </row>
    <row r="14" spans="1:12" ht="21.75" customHeight="1">
      <c r="A14" s="13" t="s">
        <v>10</v>
      </c>
      <c r="B14" s="4">
        <v>19032</v>
      </c>
      <c r="C14" s="23">
        <v>20507</v>
      </c>
      <c r="D14" s="8">
        <f t="shared" si="0"/>
        <v>39539</v>
      </c>
      <c r="E14" s="4">
        <v>16802</v>
      </c>
      <c r="F14" s="23">
        <v>17121</v>
      </c>
      <c r="G14" s="8">
        <f t="shared" si="1"/>
        <v>33923</v>
      </c>
      <c r="H14" s="4">
        <v>18016</v>
      </c>
      <c r="I14" s="23">
        <v>19758</v>
      </c>
      <c r="J14" s="8">
        <f t="shared" si="2"/>
        <v>37774</v>
      </c>
      <c r="K14" s="4"/>
      <c r="L14" s="4"/>
    </row>
    <row r="15" spans="1:12" ht="21.75" customHeight="1">
      <c r="A15" s="13" t="s">
        <v>11</v>
      </c>
      <c r="B15" s="4">
        <v>15793</v>
      </c>
      <c r="C15" s="23">
        <v>17995</v>
      </c>
      <c r="D15" s="8">
        <f t="shared" si="0"/>
        <v>33788</v>
      </c>
      <c r="E15" s="4">
        <v>12801</v>
      </c>
      <c r="F15" s="23">
        <v>13229</v>
      </c>
      <c r="G15" s="8">
        <f t="shared" si="1"/>
        <v>26030</v>
      </c>
      <c r="H15" s="4">
        <v>14566</v>
      </c>
      <c r="I15" s="23">
        <v>15725</v>
      </c>
      <c r="J15" s="8">
        <f t="shared" si="2"/>
        <v>30291</v>
      </c>
      <c r="K15" s="4"/>
      <c r="L15" s="4"/>
    </row>
    <row r="16" spans="1:12" ht="21.75" customHeight="1">
      <c r="A16" s="13" t="s">
        <v>12</v>
      </c>
      <c r="B16" s="4">
        <v>14983</v>
      </c>
      <c r="C16" s="23">
        <v>17577</v>
      </c>
      <c r="D16" s="8">
        <f t="shared" si="0"/>
        <v>32560</v>
      </c>
      <c r="E16" s="4">
        <v>11201</v>
      </c>
      <c r="F16" s="23">
        <v>11673</v>
      </c>
      <c r="G16" s="8">
        <f t="shared" si="1"/>
        <v>22874</v>
      </c>
      <c r="H16" s="4">
        <v>12266</v>
      </c>
      <c r="I16" s="23">
        <v>14112</v>
      </c>
      <c r="J16" s="8">
        <f t="shared" si="2"/>
        <v>26378</v>
      </c>
      <c r="K16" s="4"/>
      <c r="L16" s="4"/>
    </row>
    <row r="17" spans="1:12" ht="21.75" customHeight="1">
      <c r="A17" s="13" t="s">
        <v>13</v>
      </c>
      <c r="B17" s="4">
        <v>12553</v>
      </c>
      <c r="C17" s="23">
        <v>14648</v>
      </c>
      <c r="D17" s="8">
        <f t="shared" si="0"/>
        <v>27201</v>
      </c>
      <c r="E17" s="4">
        <v>8401</v>
      </c>
      <c r="F17" s="23">
        <v>9338</v>
      </c>
      <c r="G17" s="8">
        <f t="shared" si="1"/>
        <v>17739</v>
      </c>
      <c r="H17" s="4">
        <v>9199</v>
      </c>
      <c r="I17" s="23">
        <v>10887</v>
      </c>
      <c r="J17" s="8">
        <f t="shared" si="2"/>
        <v>20086</v>
      </c>
      <c r="K17" s="4"/>
      <c r="L17" s="4"/>
    </row>
    <row r="18" spans="1:12" ht="21.75" customHeight="1">
      <c r="A18" s="13" t="s">
        <v>14</v>
      </c>
      <c r="B18" s="4">
        <v>8099</v>
      </c>
      <c r="C18" s="23">
        <v>10462</v>
      </c>
      <c r="D18" s="8">
        <f t="shared" si="0"/>
        <v>18561</v>
      </c>
      <c r="E18" s="4">
        <v>5201</v>
      </c>
      <c r="F18" s="23">
        <v>6226</v>
      </c>
      <c r="G18" s="8">
        <f t="shared" si="1"/>
        <v>11427</v>
      </c>
      <c r="H18" s="4">
        <v>6133</v>
      </c>
      <c r="I18" s="23">
        <v>7661</v>
      </c>
      <c r="J18" s="8">
        <f t="shared" si="2"/>
        <v>13794</v>
      </c>
      <c r="K18" s="4"/>
      <c r="L18" s="4"/>
    </row>
    <row r="19" spans="1:12" ht="21.75" customHeight="1">
      <c r="A19" s="12" t="s">
        <v>15</v>
      </c>
      <c r="B19" s="6">
        <v>8504</v>
      </c>
      <c r="C19" s="24">
        <v>12973</v>
      </c>
      <c r="D19" s="10">
        <f t="shared" si="0"/>
        <v>21477</v>
      </c>
      <c r="E19" s="6">
        <v>5201</v>
      </c>
      <c r="F19" s="24">
        <v>7004</v>
      </c>
      <c r="G19" s="10">
        <f t="shared" si="1"/>
        <v>12205</v>
      </c>
      <c r="H19" s="6">
        <v>6516</v>
      </c>
      <c r="I19" s="24">
        <v>9677</v>
      </c>
      <c r="J19" s="10">
        <f t="shared" si="2"/>
        <v>16193</v>
      </c>
      <c r="K19" s="4"/>
      <c r="L19" s="4"/>
    </row>
    <row r="20" spans="1:12" ht="21.75" customHeight="1">
      <c r="A20" s="21" t="s">
        <v>21</v>
      </c>
      <c r="B20" s="15">
        <f>SUM(B4:B19)</f>
        <v>404936</v>
      </c>
      <c r="C20" s="22">
        <f>SUM(C4:C19)</f>
        <v>418502</v>
      </c>
      <c r="D20" s="16">
        <f t="shared" si="0"/>
        <v>823438</v>
      </c>
      <c r="E20" s="15">
        <f>SUM(E4:E19)</f>
        <v>400048</v>
      </c>
      <c r="F20" s="22">
        <f>SUM(F4:F19)</f>
        <v>389100</v>
      </c>
      <c r="G20" s="16">
        <f t="shared" si="1"/>
        <v>789148</v>
      </c>
      <c r="H20" s="15">
        <f>SUM(H4:H19)</f>
        <v>383312</v>
      </c>
      <c r="I20" s="22">
        <f>SUM(I4:I19)</f>
        <v>403215</v>
      </c>
      <c r="J20" s="16">
        <f t="shared" si="2"/>
        <v>786527</v>
      </c>
      <c r="K20" s="4"/>
      <c r="L20" s="4"/>
    </row>
    <row r="22" spans="1:10" ht="21.75" customHeight="1">
      <c r="A22" s="5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21.75" customHeight="1">
      <c r="A23" s="41" t="s">
        <v>17</v>
      </c>
      <c r="B23" s="54"/>
      <c r="C23" s="49" t="s">
        <v>98</v>
      </c>
      <c r="D23" s="48"/>
      <c r="E23" s="49"/>
      <c r="F23" s="49" t="s">
        <v>99</v>
      </c>
      <c r="G23" s="48"/>
      <c r="H23" s="49"/>
      <c r="I23" s="49" t="s">
        <v>100</v>
      </c>
      <c r="J23" s="48"/>
    </row>
    <row r="24" spans="1:10" ht="21.75" customHeight="1">
      <c r="A24" s="45"/>
      <c r="B24" s="37" t="s">
        <v>19</v>
      </c>
      <c r="C24" s="46" t="s">
        <v>20</v>
      </c>
      <c r="D24" s="47" t="s">
        <v>21</v>
      </c>
      <c r="E24" s="37" t="s">
        <v>19</v>
      </c>
      <c r="F24" s="46" t="s">
        <v>20</v>
      </c>
      <c r="G24" s="47" t="s">
        <v>21</v>
      </c>
      <c r="H24" s="37" t="s">
        <v>19</v>
      </c>
      <c r="I24" s="46" t="s">
        <v>20</v>
      </c>
      <c r="J24" s="47" t="s">
        <v>21</v>
      </c>
    </row>
    <row r="25" spans="1:10" ht="21.75" customHeight="1">
      <c r="A25" s="13" t="s">
        <v>0</v>
      </c>
      <c r="B25" s="4">
        <v>15680</v>
      </c>
      <c r="C25" s="23">
        <v>16523</v>
      </c>
      <c r="D25" s="8">
        <f aca="true" t="shared" si="3" ref="D25:D41">SUM(B25:C25)</f>
        <v>32203</v>
      </c>
      <c r="E25" s="4">
        <v>7449</v>
      </c>
      <c r="F25" s="23">
        <v>7798</v>
      </c>
      <c r="G25" s="8">
        <f aca="true" t="shared" si="4" ref="G25:G41">SUM(E25:F25)</f>
        <v>15247</v>
      </c>
      <c r="H25" s="4">
        <v>18531</v>
      </c>
      <c r="I25" s="23">
        <v>18307</v>
      </c>
      <c r="J25" s="8">
        <f aca="true" t="shared" si="5" ref="J25:J41">SUM(H25:I25)</f>
        <v>36838</v>
      </c>
    </row>
    <row r="26" spans="1:10" ht="21.75" customHeight="1">
      <c r="A26" s="13" t="s">
        <v>1</v>
      </c>
      <c r="B26" s="4">
        <v>15892</v>
      </c>
      <c r="C26" s="23">
        <v>17184</v>
      </c>
      <c r="D26" s="8">
        <f t="shared" si="3"/>
        <v>33076</v>
      </c>
      <c r="E26" s="4">
        <v>7648</v>
      </c>
      <c r="F26" s="23">
        <v>7798</v>
      </c>
      <c r="G26" s="8">
        <f t="shared" si="4"/>
        <v>15446</v>
      </c>
      <c r="H26" s="4">
        <v>18085</v>
      </c>
      <c r="I26" s="23">
        <v>17603</v>
      </c>
      <c r="J26" s="8">
        <f t="shared" si="5"/>
        <v>35688</v>
      </c>
    </row>
    <row r="27" spans="1:10" ht="21.75" customHeight="1">
      <c r="A27" s="13" t="s">
        <v>2</v>
      </c>
      <c r="B27" s="4">
        <v>16104</v>
      </c>
      <c r="C27" s="23">
        <v>14540</v>
      </c>
      <c r="D27" s="8">
        <f t="shared" si="3"/>
        <v>30644</v>
      </c>
      <c r="E27" s="4">
        <v>8542</v>
      </c>
      <c r="F27" s="23">
        <v>7798</v>
      </c>
      <c r="G27" s="8">
        <f t="shared" si="4"/>
        <v>16340</v>
      </c>
      <c r="H27" s="4">
        <v>18308</v>
      </c>
      <c r="I27" s="23">
        <v>18072</v>
      </c>
      <c r="J27" s="8">
        <f t="shared" si="5"/>
        <v>36380</v>
      </c>
    </row>
    <row r="28" spans="1:10" ht="21.75" customHeight="1">
      <c r="A28" s="13" t="s">
        <v>3</v>
      </c>
      <c r="B28" s="4">
        <v>18858</v>
      </c>
      <c r="C28" s="23">
        <v>20929</v>
      </c>
      <c r="D28" s="8">
        <f t="shared" si="3"/>
        <v>39787</v>
      </c>
      <c r="E28" s="4">
        <v>8641</v>
      </c>
      <c r="F28" s="23">
        <v>8008</v>
      </c>
      <c r="G28" s="8">
        <f t="shared" si="4"/>
        <v>16649</v>
      </c>
      <c r="H28" s="4">
        <v>21656</v>
      </c>
      <c r="I28" s="23">
        <v>20184</v>
      </c>
      <c r="J28" s="8">
        <f t="shared" si="5"/>
        <v>41840</v>
      </c>
    </row>
    <row r="29" spans="1:10" ht="21.75" customHeight="1">
      <c r="A29" s="13" t="s">
        <v>4</v>
      </c>
      <c r="B29" s="4">
        <v>22037</v>
      </c>
      <c r="C29" s="23">
        <v>24014</v>
      </c>
      <c r="D29" s="8">
        <f t="shared" si="3"/>
        <v>46051</v>
      </c>
      <c r="E29" s="4">
        <v>8144</v>
      </c>
      <c r="F29" s="23">
        <v>7587</v>
      </c>
      <c r="G29" s="8">
        <f t="shared" si="4"/>
        <v>15731</v>
      </c>
      <c r="H29" s="4">
        <v>21880</v>
      </c>
      <c r="I29" s="23">
        <v>20888</v>
      </c>
      <c r="J29" s="8">
        <f t="shared" si="5"/>
        <v>42768</v>
      </c>
    </row>
    <row r="30" spans="1:10" ht="21.75" customHeight="1">
      <c r="A30" s="13" t="s">
        <v>5</v>
      </c>
      <c r="B30" s="4">
        <v>23944</v>
      </c>
      <c r="C30" s="23">
        <v>24675</v>
      </c>
      <c r="D30" s="8">
        <f t="shared" si="3"/>
        <v>48619</v>
      </c>
      <c r="E30" s="4">
        <v>8144</v>
      </c>
      <c r="F30" s="23">
        <v>6850</v>
      </c>
      <c r="G30" s="8">
        <f t="shared" si="4"/>
        <v>14994</v>
      </c>
      <c r="H30" s="4">
        <v>20318</v>
      </c>
      <c r="I30" s="23">
        <v>19480</v>
      </c>
      <c r="J30" s="8">
        <f t="shared" si="5"/>
        <v>39798</v>
      </c>
    </row>
    <row r="31" spans="1:10" ht="21.75" customHeight="1">
      <c r="A31" s="13" t="s">
        <v>6</v>
      </c>
      <c r="B31" s="4">
        <v>22249</v>
      </c>
      <c r="C31" s="23">
        <v>22472</v>
      </c>
      <c r="D31" s="8">
        <f t="shared" si="3"/>
        <v>44721</v>
      </c>
      <c r="E31" s="4">
        <v>7747</v>
      </c>
      <c r="F31" s="23">
        <v>7166</v>
      </c>
      <c r="G31" s="8">
        <f t="shared" si="4"/>
        <v>14913</v>
      </c>
      <c r="H31" s="4">
        <v>18085</v>
      </c>
      <c r="I31" s="23">
        <v>18307</v>
      </c>
      <c r="J31" s="8">
        <f t="shared" si="5"/>
        <v>36392</v>
      </c>
    </row>
    <row r="32" spans="1:10" ht="21.75" customHeight="1">
      <c r="A32" s="13" t="s">
        <v>7</v>
      </c>
      <c r="B32" s="4">
        <v>18646</v>
      </c>
      <c r="C32" s="23">
        <v>18726</v>
      </c>
      <c r="D32" s="8">
        <f t="shared" si="3"/>
        <v>37372</v>
      </c>
      <c r="E32" s="4">
        <v>7548</v>
      </c>
      <c r="F32" s="23">
        <v>7798</v>
      </c>
      <c r="G32" s="8">
        <f t="shared" si="4"/>
        <v>15346</v>
      </c>
      <c r="H32" s="4">
        <v>16299</v>
      </c>
      <c r="I32" s="23">
        <v>17837</v>
      </c>
      <c r="J32" s="8">
        <f t="shared" si="5"/>
        <v>34136</v>
      </c>
    </row>
    <row r="33" spans="1:10" ht="21.75" customHeight="1">
      <c r="A33" s="13" t="s">
        <v>8</v>
      </c>
      <c r="B33" s="4">
        <v>15468</v>
      </c>
      <c r="C33" s="23">
        <v>15201</v>
      </c>
      <c r="D33" s="8">
        <f t="shared" si="3"/>
        <v>30669</v>
      </c>
      <c r="E33" s="4">
        <v>6853</v>
      </c>
      <c r="F33" s="23">
        <v>8220</v>
      </c>
      <c r="G33" s="8">
        <f t="shared" si="4"/>
        <v>15073</v>
      </c>
      <c r="H33" s="4">
        <v>14736</v>
      </c>
      <c r="I33" s="23">
        <v>16898</v>
      </c>
      <c r="J33" s="8">
        <f t="shared" si="5"/>
        <v>31634</v>
      </c>
    </row>
    <row r="34" spans="1:10" ht="21.75" customHeight="1">
      <c r="A34" s="13" t="s">
        <v>9</v>
      </c>
      <c r="B34" s="4">
        <v>11866</v>
      </c>
      <c r="C34" s="23">
        <v>11897</v>
      </c>
      <c r="D34" s="8">
        <f t="shared" si="3"/>
        <v>23763</v>
      </c>
      <c r="E34" s="4">
        <v>6357</v>
      </c>
      <c r="F34" s="23">
        <v>8009</v>
      </c>
      <c r="G34" s="8">
        <f t="shared" si="4"/>
        <v>14366</v>
      </c>
      <c r="H34" s="4">
        <v>13396</v>
      </c>
      <c r="I34" s="23">
        <v>15490</v>
      </c>
      <c r="J34" s="8">
        <f t="shared" si="5"/>
        <v>28886</v>
      </c>
    </row>
    <row r="35" spans="1:10" ht="21.75" customHeight="1">
      <c r="A35" s="13" t="s">
        <v>10</v>
      </c>
      <c r="B35" s="4">
        <v>8900</v>
      </c>
      <c r="C35" s="23">
        <v>9033</v>
      </c>
      <c r="D35" s="8">
        <f t="shared" si="3"/>
        <v>17933</v>
      </c>
      <c r="E35" s="4">
        <v>5264</v>
      </c>
      <c r="F35" s="23">
        <v>6217</v>
      </c>
      <c r="G35" s="8">
        <f t="shared" si="4"/>
        <v>11481</v>
      </c>
      <c r="H35" s="4">
        <v>10047</v>
      </c>
      <c r="I35" s="23">
        <v>11735</v>
      </c>
      <c r="J35" s="8">
        <f t="shared" si="5"/>
        <v>21782</v>
      </c>
    </row>
    <row r="36" spans="1:10" ht="21.75" customHeight="1">
      <c r="A36" s="13" t="s">
        <v>11</v>
      </c>
      <c r="B36" s="4">
        <v>6781</v>
      </c>
      <c r="C36" s="23">
        <v>7050</v>
      </c>
      <c r="D36" s="8">
        <f t="shared" si="3"/>
        <v>13831</v>
      </c>
      <c r="E36" s="4">
        <v>4470</v>
      </c>
      <c r="F36" s="23">
        <v>5374</v>
      </c>
      <c r="G36" s="8">
        <f t="shared" si="4"/>
        <v>9844</v>
      </c>
      <c r="H36" s="4">
        <v>8484</v>
      </c>
      <c r="I36" s="23">
        <v>9857</v>
      </c>
      <c r="J36" s="8">
        <f t="shared" si="5"/>
        <v>18341</v>
      </c>
    </row>
    <row r="37" spans="1:10" ht="21.75" customHeight="1">
      <c r="A37" s="13" t="s">
        <v>12</v>
      </c>
      <c r="B37" s="4">
        <v>5509</v>
      </c>
      <c r="C37" s="23">
        <v>5948</v>
      </c>
      <c r="D37" s="8">
        <f t="shared" si="3"/>
        <v>11457</v>
      </c>
      <c r="E37" s="4">
        <v>3874</v>
      </c>
      <c r="F37" s="23">
        <v>4953</v>
      </c>
      <c r="G37" s="8">
        <f t="shared" si="4"/>
        <v>8827</v>
      </c>
      <c r="H37" s="4">
        <v>7814</v>
      </c>
      <c r="I37" s="23">
        <v>9388</v>
      </c>
      <c r="J37" s="8">
        <f t="shared" si="5"/>
        <v>17202</v>
      </c>
    </row>
    <row r="38" spans="1:10" ht="21.75" customHeight="1">
      <c r="A38" s="13" t="s">
        <v>13</v>
      </c>
      <c r="B38" s="4">
        <v>4450</v>
      </c>
      <c r="C38" s="23">
        <v>4626</v>
      </c>
      <c r="D38" s="8">
        <f t="shared" si="3"/>
        <v>9076</v>
      </c>
      <c r="E38" s="4">
        <v>3675</v>
      </c>
      <c r="F38" s="23">
        <v>4637</v>
      </c>
      <c r="G38" s="8">
        <f t="shared" si="4"/>
        <v>8312</v>
      </c>
      <c r="H38" s="4">
        <v>6698</v>
      </c>
      <c r="I38" s="23">
        <v>8215</v>
      </c>
      <c r="J38" s="8">
        <f t="shared" si="5"/>
        <v>14913</v>
      </c>
    </row>
    <row r="39" spans="1:10" ht="21.75" customHeight="1">
      <c r="A39" s="13" t="s">
        <v>14</v>
      </c>
      <c r="B39" s="4">
        <v>2542</v>
      </c>
      <c r="C39" s="23">
        <v>3305</v>
      </c>
      <c r="D39" s="8">
        <f t="shared" si="3"/>
        <v>5847</v>
      </c>
      <c r="E39" s="4">
        <v>2384</v>
      </c>
      <c r="F39" s="23">
        <v>3161</v>
      </c>
      <c r="G39" s="8">
        <f t="shared" si="4"/>
        <v>5545</v>
      </c>
      <c r="H39" s="4">
        <v>4242</v>
      </c>
      <c r="I39" s="23">
        <v>5398</v>
      </c>
      <c r="J39" s="8">
        <f t="shared" si="5"/>
        <v>9640</v>
      </c>
    </row>
    <row r="40" spans="1:10" ht="21.75" customHeight="1">
      <c r="A40" s="12" t="s">
        <v>15</v>
      </c>
      <c r="B40" s="6">
        <v>2966</v>
      </c>
      <c r="C40" s="24">
        <v>4186</v>
      </c>
      <c r="D40" s="10">
        <f t="shared" si="3"/>
        <v>7152</v>
      </c>
      <c r="E40" s="6">
        <v>2582</v>
      </c>
      <c r="F40" s="24">
        <v>4005</v>
      </c>
      <c r="G40" s="10">
        <f t="shared" si="4"/>
        <v>6587</v>
      </c>
      <c r="H40" s="6">
        <v>4689</v>
      </c>
      <c r="I40" s="24">
        <v>7041</v>
      </c>
      <c r="J40" s="10">
        <f t="shared" si="5"/>
        <v>11730</v>
      </c>
    </row>
    <row r="41" spans="1:10" ht="21.75" customHeight="1">
      <c r="A41" s="12" t="s">
        <v>21</v>
      </c>
      <c r="B41" s="6">
        <f>SUM(B25:B40)</f>
        <v>211892</v>
      </c>
      <c r="C41" s="24">
        <f>SUM(C25:C40)</f>
        <v>220309</v>
      </c>
      <c r="D41" s="10">
        <f t="shared" si="3"/>
        <v>432201</v>
      </c>
      <c r="E41" s="6">
        <f>SUM(E25:E40)</f>
        <v>99322</v>
      </c>
      <c r="F41" s="24">
        <f>SUM(F25:F40)</f>
        <v>105379</v>
      </c>
      <c r="G41" s="10">
        <f t="shared" si="4"/>
        <v>204701</v>
      </c>
      <c r="H41" s="6">
        <f>SUM(H25:H40)</f>
        <v>223268</v>
      </c>
      <c r="I41" s="24">
        <f>SUM(I25:I40)</f>
        <v>234700</v>
      </c>
      <c r="J41" s="10">
        <f t="shared" si="5"/>
        <v>457968</v>
      </c>
    </row>
    <row r="43" spans="1:7" ht="21.75" customHeight="1">
      <c r="A43" s="5"/>
      <c r="B43" s="31"/>
      <c r="C43" s="31"/>
      <c r="D43" s="62" t="s">
        <v>94</v>
      </c>
      <c r="E43" s="31"/>
      <c r="F43" s="31"/>
      <c r="G43" s="31"/>
    </row>
    <row r="44" spans="1:7" ht="21.75" customHeight="1">
      <c r="A44" s="41" t="s">
        <v>17</v>
      </c>
      <c r="B44" s="54"/>
      <c r="C44" s="49" t="s">
        <v>101</v>
      </c>
      <c r="D44" s="48"/>
      <c r="E44" s="49"/>
      <c r="F44" s="49" t="s">
        <v>102</v>
      </c>
      <c r="G44" s="48"/>
    </row>
    <row r="45" spans="1:7" ht="21.75" customHeight="1">
      <c r="A45" s="45"/>
      <c r="B45" s="37" t="s">
        <v>19</v>
      </c>
      <c r="C45" s="46" t="s">
        <v>20</v>
      </c>
      <c r="D45" s="47" t="s">
        <v>21</v>
      </c>
      <c r="E45" s="37" t="s">
        <v>19</v>
      </c>
      <c r="F45" s="46" t="s">
        <v>20</v>
      </c>
      <c r="G45" s="47" t="s">
        <v>21</v>
      </c>
    </row>
    <row r="46" spans="1:7" ht="21.75" customHeight="1">
      <c r="A46" s="13" t="s">
        <v>0</v>
      </c>
      <c r="B46" s="4">
        <v>21008</v>
      </c>
      <c r="C46" s="23">
        <v>20107</v>
      </c>
      <c r="D46" s="9">
        <f aca="true" t="shared" si="6" ref="D46:D62">SUM(B46:C46)</f>
        <v>41115</v>
      </c>
      <c r="E46" s="2">
        <f aca="true" t="shared" si="7" ref="E46:F61">B4+E4+H4+B25+E25+H25+B46</f>
        <v>161244</v>
      </c>
      <c r="F46" s="27">
        <f t="shared" si="7"/>
        <v>155764</v>
      </c>
      <c r="G46" s="9">
        <f aca="true" t="shared" si="8" ref="G46:G62">SUM(E46:F46)</f>
        <v>317008</v>
      </c>
    </row>
    <row r="47" spans="1:7" ht="21.75" customHeight="1">
      <c r="A47" s="13" t="s">
        <v>1</v>
      </c>
      <c r="B47" s="4">
        <v>21253</v>
      </c>
      <c r="C47" s="23">
        <v>21053</v>
      </c>
      <c r="D47" s="9">
        <f t="shared" si="6"/>
        <v>42306</v>
      </c>
      <c r="E47" s="2">
        <f t="shared" si="7"/>
        <v>163070</v>
      </c>
      <c r="F47" s="27">
        <f t="shared" si="7"/>
        <v>158311</v>
      </c>
      <c r="G47" s="9">
        <f t="shared" si="8"/>
        <v>321381</v>
      </c>
    </row>
    <row r="48" spans="1:7" ht="21.75" customHeight="1">
      <c r="A48" s="13" t="s">
        <v>2</v>
      </c>
      <c r="B48" s="4">
        <v>21497</v>
      </c>
      <c r="C48" s="23">
        <v>20816</v>
      </c>
      <c r="D48" s="9">
        <f t="shared" si="6"/>
        <v>42313</v>
      </c>
      <c r="E48" s="2">
        <f t="shared" si="7"/>
        <v>165172</v>
      </c>
      <c r="F48" s="27">
        <f t="shared" si="7"/>
        <v>159548</v>
      </c>
      <c r="G48" s="9">
        <f t="shared" si="8"/>
        <v>324720</v>
      </c>
    </row>
    <row r="49" spans="1:7" ht="21.75" customHeight="1">
      <c r="A49" s="13" t="s">
        <v>3</v>
      </c>
      <c r="B49" s="4">
        <v>22474</v>
      </c>
      <c r="C49" s="23">
        <v>21526</v>
      </c>
      <c r="D49" s="9">
        <f t="shared" si="6"/>
        <v>44000</v>
      </c>
      <c r="E49" s="2">
        <f t="shared" si="7"/>
        <v>177110</v>
      </c>
      <c r="F49" s="27">
        <f t="shared" si="7"/>
        <v>171839</v>
      </c>
      <c r="G49" s="9">
        <f t="shared" si="8"/>
        <v>348949</v>
      </c>
    </row>
    <row r="50" spans="1:7" ht="21.75" customHeight="1">
      <c r="A50" s="13" t="s">
        <v>4</v>
      </c>
      <c r="B50" s="4">
        <v>27360</v>
      </c>
      <c r="C50" s="23">
        <v>22472</v>
      </c>
      <c r="D50" s="9">
        <f t="shared" si="6"/>
        <v>49832</v>
      </c>
      <c r="E50" s="2">
        <f t="shared" si="7"/>
        <v>188413</v>
      </c>
      <c r="F50" s="27">
        <f t="shared" si="7"/>
        <v>180965</v>
      </c>
      <c r="G50" s="9">
        <f t="shared" si="8"/>
        <v>369378</v>
      </c>
    </row>
    <row r="51" spans="1:7" ht="21.75" customHeight="1">
      <c r="A51" s="13" t="s">
        <v>5</v>
      </c>
      <c r="B51" s="4">
        <v>23940</v>
      </c>
      <c r="C51" s="23">
        <v>21763</v>
      </c>
      <c r="D51" s="9">
        <f t="shared" si="6"/>
        <v>45703</v>
      </c>
      <c r="E51" s="2">
        <f t="shared" si="7"/>
        <v>186071</v>
      </c>
      <c r="F51" s="27">
        <f t="shared" si="7"/>
        <v>183236</v>
      </c>
      <c r="G51" s="9">
        <f t="shared" si="8"/>
        <v>369307</v>
      </c>
    </row>
    <row r="52" spans="1:7" ht="21.75" customHeight="1">
      <c r="A52" s="13" t="s">
        <v>6</v>
      </c>
      <c r="B52" s="4">
        <v>21741</v>
      </c>
      <c r="C52" s="23">
        <v>20107</v>
      </c>
      <c r="D52" s="9">
        <f t="shared" si="6"/>
        <v>41848</v>
      </c>
      <c r="E52" s="2">
        <f t="shared" si="7"/>
        <v>175851</v>
      </c>
      <c r="F52" s="27">
        <f t="shared" si="7"/>
        <v>174986</v>
      </c>
      <c r="G52" s="9">
        <f t="shared" si="8"/>
        <v>350837</v>
      </c>
    </row>
    <row r="53" spans="1:7" ht="21.75" customHeight="1">
      <c r="A53" s="13" t="s">
        <v>7</v>
      </c>
      <c r="B53" s="4">
        <v>18077</v>
      </c>
      <c r="C53" s="23">
        <v>18214</v>
      </c>
      <c r="D53" s="9">
        <f t="shared" si="6"/>
        <v>36291</v>
      </c>
      <c r="E53" s="2">
        <f t="shared" si="7"/>
        <v>157057</v>
      </c>
      <c r="F53" s="27">
        <f t="shared" si="7"/>
        <v>161065</v>
      </c>
      <c r="G53" s="9">
        <f t="shared" si="8"/>
        <v>318122</v>
      </c>
    </row>
    <row r="54" spans="1:7" ht="21.75" customHeight="1">
      <c r="A54" s="13" t="s">
        <v>8</v>
      </c>
      <c r="B54" s="4">
        <v>15634</v>
      </c>
      <c r="C54" s="23">
        <v>15612</v>
      </c>
      <c r="D54" s="9">
        <f t="shared" si="6"/>
        <v>31246</v>
      </c>
      <c r="E54" s="2">
        <f t="shared" si="7"/>
        <v>137409</v>
      </c>
      <c r="F54" s="27">
        <f t="shared" si="7"/>
        <v>143930</v>
      </c>
      <c r="G54" s="9">
        <f t="shared" si="8"/>
        <v>281339</v>
      </c>
    </row>
    <row r="55" spans="1:7" ht="21.75" customHeight="1">
      <c r="A55" s="13" t="s">
        <v>9</v>
      </c>
      <c r="B55" s="4">
        <v>13191</v>
      </c>
      <c r="C55" s="23">
        <v>13720</v>
      </c>
      <c r="D55" s="9">
        <f t="shared" si="6"/>
        <v>26911</v>
      </c>
      <c r="E55" s="2">
        <f t="shared" si="7"/>
        <v>116918</v>
      </c>
      <c r="F55" s="27">
        <f t="shared" si="7"/>
        <v>126249</v>
      </c>
      <c r="G55" s="9">
        <f t="shared" si="8"/>
        <v>243167</v>
      </c>
    </row>
    <row r="56" spans="1:7" ht="21.75" customHeight="1">
      <c r="A56" s="13" t="s">
        <v>10</v>
      </c>
      <c r="B56" s="4">
        <v>9771</v>
      </c>
      <c r="C56" s="23">
        <v>10408</v>
      </c>
      <c r="D56" s="9">
        <f t="shared" si="6"/>
        <v>20179</v>
      </c>
      <c r="E56" s="2">
        <f t="shared" si="7"/>
        <v>87832</v>
      </c>
      <c r="F56" s="27">
        <f t="shared" si="7"/>
        <v>94779</v>
      </c>
      <c r="G56" s="9">
        <f t="shared" si="8"/>
        <v>182611</v>
      </c>
    </row>
    <row r="57" spans="1:7" ht="21.75" customHeight="1">
      <c r="A57" s="13" t="s">
        <v>11</v>
      </c>
      <c r="B57" s="4">
        <v>8550</v>
      </c>
      <c r="C57" s="23">
        <v>8516</v>
      </c>
      <c r="D57" s="9">
        <f t="shared" si="6"/>
        <v>17066</v>
      </c>
      <c r="E57" s="2">
        <f t="shared" si="7"/>
        <v>71445</v>
      </c>
      <c r="F57" s="27">
        <f t="shared" si="7"/>
        <v>77746</v>
      </c>
      <c r="G57" s="9">
        <f t="shared" si="8"/>
        <v>149191</v>
      </c>
    </row>
    <row r="58" spans="1:7" ht="21.75" customHeight="1">
      <c r="A58" s="13" t="s">
        <v>12</v>
      </c>
      <c r="B58" s="4">
        <v>7084</v>
      </c>
      <c r="C58" s="23">
        <v>7570</v>
      </c>
      <c r="D58" s="9">
        <f t="shared" si="6"/>
        <v>14654</v>
      </c>
      <c r="E58" s="2">
        <f t="shared" si="7"/>
        <v>62731</v>
      </c>
      <c r="F58" s="27">
        <f t="shared" si="7"/>
        <v>71221</v>
      </c>
      <c r="G58" s="9">
        <f t="shared" si="8"/>
        <v>133952</v>
      </c>
    </row>
    <row r="59" spans="1:7" ht="21.75" customHeight="1">
      <c r="A59" s="13" t="s">
        <v>13</v>
      </c>
      <c r="B59" s="4">
        <v>5618</v>
      </c>
      <c r="C59" s="23">
        <v>6387</v>
      </c>
      <c r="D59" s="9">
        <f t="shared" si="6"/>
        <v>12005</v>
      </c>
      <c r="E59" s="2">
        <f t="shared" si="7"/>
        <v>50594</v>
      </c>
      <c r="F59" s="27">
        <f t="shared" si="7"/>
        <v>58738</v>
      </c>
      <c r="G59" s="9">
        <f t="shared" si="8"/>
        <v>109332</v>
      </c>
    </row>
    <row r="60" spans="1:7" ht="21.75" customHeight="1">
      <c r="A60" s="13" t="s">
        <v>14</v>
      </c>
      <c r="B60" s="4">
        <v>3664</v>
      </c>
      <c r="C60" s="23">
        <v>3785</v>
      </c>
      <c r="D60" s="9">
        <f t="shared" si="6"/>
        <v>7449</v>
      </c>
      <c r="E60" s="2">
        <f t="shared" si="7"/>
        <v>32265</v>
      </c>
      <c r="F60" s="27">
        <f t="shared" si="7"/>
        <v>39998</v>
      </c>
      <c r="G60" s="9">
        <f t="shared" si="8"/>
        <v>72263</v>
      </c>
    </row>
    <row r="61" spans="1:7" ht="21.75" customHeight="1">
      <c r="A61" s="12" t="s">
        <v>15</v>
      </c>
      <c r="B61" s="6">
        <v>3420</v>
      </c>
      <c r="C61" s="24">
        <v>4494</v>
      </c>
      <c r="D61" s="20">
        <f t="shared" si="6"/>
        <v>7914</v>
      </c>
      <c r="E61" s="7">
        <f t="shared" si="7"/>
        <v>33878</v>
      </c>
      <c r="F61" s="28">
        <f t="shared" si="7"/>
        <v>49380</v>
      </c>
      <c r="G61" s="20">
        <f t="shared" si="8"/>
        <v>83258</v>
      </c>
    </row>
    <row r="62" spans="1:7" ht="21.75" customHeight="1">
      <c r="A62" s="21" t="s">
        <v>21</v>
      </c>
      <c r="B62" s="15">
        <f>SUM(B46:B61)</f>
        <v>244282</v>
      </c>
      <c r="C62" s="22">
        <f>SUM(C46:C61)</f>
        <v>236550</v>
      </c>
      <c r="D62" s="18">
        <f t="shared" si="6"/>
        <v>480832</v>
      </c>
      <c r="E62" s="19">
        <f>B20+E20+H20+B41+E41+H41+B62</f>
        <v>1967060</v>
      </c>
      <c r="F62" s="29">
        <f>C20+F20+I20+C41+F41+I41+C62</f>
        <v>2007755</v>
      </c>
      <c r="G62" s="18">
        <f t="shared" si="8"/>
        <v>3974815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2002-04-23T03:27:36Z</cp:lastPrinted>
  <dcterms:created xsi:type="dcterms:W3CDTF">2002-04-03T04:18:13Z</dcterms:created>
  <dcterms:modified xsi:type="dcterms:W3CDTF">2012-02-24T02:14:43Z</dcterms:modified>
  <cp:category/>
  <cp:version/>
  <cp:contentType/>
  <cp:contentStatus/>
</cp:coreProperties>
</file>