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80" windowHeight="6135" tabRatio="965" activeTab="12"/>
  </bookViews>
  <sheets>
    <sheet name="เขต12" sheetId="1" r:id="rId1"/>
    <sheet name="เขต11" sheetId="2" r:id="rId2"/>
    <sheet name="เขต10" sheetId="3" r:id="rId3"/>
    <sheet name="เขต9" sheetId="4" r:id="rId4"/>
    <sheet name="เขต8" sheetId="5" r:id="rId5"/>
    <sheet name="เขต7" sheetId="6" r:id="rId6"/>
    <sheet name="เขต6" sheetId="7" r:id="rId7"/>
    <sheet name="เขต5" sheetId="8" r:id="rId8"/>
    <sheet name="เขต4" sheetId="9" r:id="rId9"/>
    <sheet name="เขต3" sheetId="10" r:id="rId10"/>
    <sheet name="เขต2" sheetId="11" r:id="rId11"/>
    <sheet name="เขต1" sheetId="12" r:id="rId12"/>
    <sheet name="ภาค" sheetId="13" r:id="rId13"/>
  </sheets>
  <definedNames/>
  <calcPr fullCalcOnLoad="1"/>
</workbook>
</file>

<file path=xl/sharedStrings.xml><?xml version="1.0" encoding="utf-8"?>
<sst xmlns="http://schemas.openxmlformats.org/spreadsheetml/2006/main" count="978" uniqueCount="110">
  <si>
    <t>กรุงเทพมหานคร</t>
  </si>
  <si>
    <t>มหาสารคาม</t>
  </si>
  <si>
    <t>กาญจนบุรี</t>
  </si>
  <si>
    <t>กลุ่มอายุ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</si>
  <si>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</si>
  <si>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</si>
  <si>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</si>
  <si>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</si>
  <si>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</si>
  <si>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</si>
  <si>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</si>
  <si>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รวม</t>
  </si>
  <si>
    <t>ชาย</t>
  </si>
  <si>
    <t>หญิง</t>
  </si>
  <si>
    <t xml:space="preserve">  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</si>
  <si>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</si>
  <si>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</si>
  <si>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</si>
  <si>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</si>
  <si>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</si>
  <si>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</si>
  <si>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</si>
  <si>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</si>
  <si>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</si>
  <si>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</si>
  <si>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</si>
  <si>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</si>
  <si>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</si>
  <si>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</si>
  <si>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</si>
  <si>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</si>
  <si>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</si>
  <si>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</si>
  <si>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</si>
  <si>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</si>
  <si>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</si>
  <si>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</si>
  <si>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 xml:space="preserve">รวม </t>
  </si>
  <si>
    <t>เชียงใหม่</t>
  </si>
  <si>
    <t>ลำพูน</t>
  </si>
  <si>
    <t>ลำปาง</t>
  </si>
  <si>
    <t>พะเยา</t>
  </si>
  <si>
    <t>เชียงราย</t>
  </si>
  <si>
    <t>แม่ฮ่องสอน</t>
  </si>
  <si>
    <t>อุตรดิตถ์</t>
  </si>
  <si>
    <t>แพร่</t>
  </si>
  <si>
    <t>น่าน</t>
  </si>
  <si>
    <t>พิษณุโลก</t>
  </si>
  <si>
    <t>พิจิตร</t>
  </si>
  <si>
    <t>เพชรบูรณ์</t>
  </si>
  <si>
    <t>นครสวรรค์</t>
  </si>
  <si>
    <t>อุทัยธานี</t>
  </si>
  <si>
    <t>กำแพงเพชร</t>
  </si>
  <si>
    <t>ตาก</t>
  </si>
  <si>
    <t>สุโขทัย</t>
  </si>
  <si>
    <t>ศรีสะเกษ</t>
  </si>
  <si>
    <t>อุบลราชธานี</t>
  </si>
  <si>
    <t>ยโสธร</t>
  </si>
  <si>
    <t>อำนาจเจริญ</t>
  </si>
  <si>
    <t>ร้อยเอ็ด</t>
  </si>
  <si>
    <t>นครพนม</t>
  </si>
  <si>
    <t>มุกดาหาร</t>
  </si>
  <si>
    <t xml:space="preserve"> </t>
  </si>
  <si>
    <t>หนองบัวลำภู</t>
  </si>
  <si>
    <t>ขอนแก่น</t>
  </si>
  <si>
    <t>อุดรธานี</t>
  </si>
  <si>
    <t>เลย</t>
  </si>
  <si>
    <t>หนองคาย</t>
  </si>
  <si>
    <t>กาฬสินธุ์</t>
  </si>
  <si>
    <t>สกลนคร</t>
  </si>
  <si>
    <t>นครราชสีมา</t>
  </si>
  <si>
    <t>บุรีรัมย์</t>
  </si>
  <si>
    <t>สุรินทร์</t>
  </si>
  <si>
    <t>ชัยภูมิ</t>
  </si>
  <si>
    <t>ราชบุรี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</si>
  <si>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</si>
  <si>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</si>
  <si>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</si>
  <si>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</si>
  <si>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</si>
  <si>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</si>
  <si>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</si>
  <si>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</si>
  <si>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</si>
  <si>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</si>
  <si>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</si>
  <si>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</si>
  <si>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ลพบุรี</t>
  </si>
  <si>
    <t>สิงห์บุรี</t>
  </si>
  <si>
    <t>ชัยนาท</t>
  </si>
  <si>
    <t>สระบุรี</t>
  </si>
  <si>
    <t>นครนายก</t>
  </si>
  <si>
    <t>สุพรรณบุรี</t>
  </si>
  <si>
    <t>80-85</t>
  </si>
  <si>
    <t>สมุทรปราการ</t>
  </si>
  <si>
    <t>นนทบุรี</t>
  </si>
  <si>
    <t>ปทุมธานี</t>
  </si>
  <si>
    <t xml:space="preserve">              พระนครศรีอยุธยา</t>
  </si>
  <si>
    <t>อ่างทอง</t>
  </si>
  <si>
    <t>ภาคเหนือ</t>
  </si>
  <si>
    <t xml:space="preserve">         ภาคตะวันออกเฉียงเหนือ</t>
  </si>
  <si>
    <t>ภาคกลาง</t>
  </si>
  <si>
    <t>ภาคใต้</t>
  </si>
  <si>
    <t>รวมทั้งประเทศ</t>
  </si>
  <si>
    <t xml:space="preserve">  1-4</t>
  </si>
  <si>
    <t>85-89</t>
  </si>
  <si>
    <t>90-94</t>
  </si>
  <si>
    <t>95-99</t>
  </si>
  <si>
    <t>100+</t>
  </si>
  <si>
    <t>1-4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</si>
</sst>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-* #,##0_-;\-* #,##0_-;_-* &quot;-&quot;??_-;_-@_-"/>
  </numFmts>
  <fonts count="8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0"/>
      <name val="AngsanaUPC"/>
      <family val="1"/>
    </font>
    <font>
      <sz val="10"/>
      <name val="AngsanaUPC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sz val="12"/>
      <color indexed="8"/>
      <name val="AngsanaUPC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6" fontId="1" fillId="0" borderId="10" xfId="0" applyNumberFormat="1" applyFont="1" applyBorder="1" applyAlignment="1" quotePrefix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Q9" sqref="Q9"/>
    </sheetView>
  </sheetViews>
  <sheetFormatPr defaultColWidth="9.140625" defaultRowHeight="21.75" customHeight="1"/>
  <cols>
    <col min="1" max="1" width="14.421875" style="27" customWidth="1"/>
    <col min="2" max="13" width="10.00390625" style="19" customWidth="1"/>
    <col min="14" max="14" width="14.421875" style="27" customWidth="1"/>
    <col min="15" max="26" width="10.00390625" style="19" customWidth="1"/>
    <col min="27" max="27" width="10.7109375" style="19" customWidth="1"/>
    <col min="28" max="16384" width="10.7109375" style="22" customWidth="1"/>
  </cols>
  <sheetData>
    <row r="1" spans="1:26" s="8" customFormat="1" ht="21.75" customHeight="1">
      <c r="A1" s="2" t="s">
        <v>3</v>
      </c>
      <c r="B1" s="3"/>
      <c r="C1" s="4" t="s">
        <v>4</v>
      </c>
      <c r="D1" s="5"/>
      <c r="E1" s="4"/>
      <c r="F1" s="4" t="s">
        <v>5</v>
      </c>
      <c r="G1" s="5"/>
      <c r="H1" s="4"/>
      <c r="I1" s="4" t="s">
        <v>6</v>
      </c>
      <c r="J1" s="5"/>
      <c r="K1" s="3"/>
      <c r="L1" s="4" t="s">
        <v>7</v>
      </c>
      <c r="M1" s="5"/>
      <c r="N1" s="2" t="s">
        <v>3</v>
      </c>
      <c r="O1" s="4"/>
      <c r="P1" s="4" t="s">
        <v>8</v>
      </c>
      <c r="Q1" s="5"/>
      <c r="R1" s="4"/>
      <c r="S1" s="4" t="s">
        <v>9</v>
      </c>
      <c r="T1" s="5"/>
      <c r="U1" s="3"/>
      <c r="V1" s="4" t="s">
        <v>10</v>
      </c>
      <c r="W1" s="6"/>
      <c r="X1" s="7"/>
      <c r="Y1" s="7" t="s">
        <v>11</v>
      </c>
      <c r="Z1" s="6"/>
    </row>
    <row r="2" spans="1:26" s="8" customFormat="1" ht="21.75" customHeight="1">
      <c r="A2" s="9"/>
      <c r="B2" s="10" t="s">
        <v>12</v>
      </c>
      <c r="C2" s="11" t="s">
        <v>13</v>
      </c>
      <c r="D2" s="12" t="s">
        <v>11</v>
      </c>
      <c r="E2" s="10" t="s">
        <v>12</v>
      </c>
      <c r="F2" s="11" t="s">
        <v>13</v>
      </c>
      <c r="G2" s="12" t="s">
        <v>11</v>
      </c>
      <c r="H2" s="10" t="s">
        <v>12</v>
      </c>
      <c r="I2" s="11" t="s">
        <v>13</v>
      </c>
      <c r="J2" s="12" t="s">
        <v>11</v>
      </c>
      <c r="K2" s="10" t="s">
        <v>12</v>
      </c>
      <c r="L2" s="11" t="s">
        <v>13</v>
      </c>
      <c r="M2" s="12" t="s">
        <v>11</v>
      </c>
      <c r="N2" s="9"/>
      <c r="O2" s="10" t="s">
        <v>12</v>
      </c>
      <c r="P2" s="11" t="s">
        <v>13</v>
      </c>
      <c r="Q2" s="12" t="s">
        <v>11</v>
      </c>
      <c r="R2" s="10" t="s">
        <v>12</v>
      </c>
      <c r="S2" s="11" t="s">
        <v>13</v>
      </c>
      <c r="T2" s="12" t="s">
        <v>11</v>
      </c>
      <c r="U2" s="13" t="s">
        <v>12</v>
      </c>
      <c r="V2" s="11" t="s">
        <v>13</v>
      </c>
      <c r="W2" s="12" t="s">
        <v>11</v>
      </c>
      <c r="X2" s="10" t="s">
        <v>12</v>
      </c>
      <c r="Y2" s="11" t="s">
        <v>13</v>
      </c>
      <c r="Z2" s="12" t="s">
        <v>11</v>
      </c>
    </row>
    <row r="3" spans="1:26" s="8" customFormat="1" ht="9.75" customHeight="1">
      <c r="A3" s="14"/>
      <c r="B3" s="15"/>
      <c r="C3" s="16"/>
      <c r="D3" s="17"/>
      <c r="E3" s="15"/>
      <c r="F3" s="16"/>
      <c r="G3" s="17"/>
      <c r="H3" s="15"/>
      <c r="I3" s="16"/>
      <c r="J3" s="17"/>
      <c r="K3" s="15"/>
      <c r="L3" s="16"/>
      <c r="M3" s="17"/>
      <c r="N3" s="14"/>
      <c r="O3" s="15"/>
      <c r="P3" s="16"/>
      <c r="Q3" s="17"/>
      <c r="R3" s="15"/>
      <c r="S3" s="16"/>
      <c r="T3" s="17"/>
      <c r="U3" s="15"/>
      <c r="V3" s="16"/>
      <c r="W3" s="17"/>
      <c r="X3" s="15"/>
      <c r="Y3" s="16"/>
      <c r="Z3" s="17"/>
    </row>
    <row r="4" spans="1:26" s="8" customFormat="1" ht="17.25" customHeight="1">
      <c r="A4" s="18">
        <v>0</v>
      </c>
      <c r="B4" s="1">
        <v>9856</v>
      </c>
      <c r="C4" s="65">
        <v>9249</v>
      </c>
      <c r="D4" s="21">
        <f>SUM(B4:C4)</f>
        <v>19105</v>
      </c>
      <c r="E4" s="1">
        <v>2196</v>
      </c>
      <c r="F4" s="65">
        <v>2080</v>
      </c>
      <c r="G4" s="21">
        <f>SUM(E4:F4)</f>
        <v>4276</v>
      </c>
      <c r="H4" s="1">
        <v>4251</v>
      </c>
      <c r="I4" s="65">
        <v>3853</v>
      </c>
      <c r="J4" s="21">
        <f>SUM(H4:I4)</f>
        <v>8104</v>
      </c>
      <c r="K4" s="1">
        <v>2788</v>
      </c>
      <c r="L4" s="65">
        <v>2551</v>
      </c>
      <c r="M4" s="21">
        <f>SUM(K4:L4)</f>
        <v>5339</v>
      </c>
      <c r="N4" s="18">
        <v>0</v>
      </c>
      <c r="O4" s="1">
        <v>5965</v>
      </c>
      <c r="P4" s="65">
        <v>5621</v>
      </c>
      <c r="Q4" s="21">
        <f>SUM(O4:P4)</f>
        <v>11586</v>
      </c>
      <c r="R4" s="1">
        <v>4371</v>
      </c>
      <c r="S4" s="65">
        <v>3999</v>
      </c>
      <c r="T4" s="21">
        <f>SUM(R4:S4)</f>
        <v>8370</v>
      </c>
      <c r="U4" s="1">
        <v>6240</v>
      </c>
      <c r="V4" s="65">
        <v>5867</v>
      </c>
      <c r="W4" s="21">
        <f>SUM(U4:V4)</f>
        <v>12107</v>
      </c>
      <c r="X4" s="38">
        <f>SUM(B4,E4,H4,K4,O4,R4,U4)</f>
        <v>35667</v>
      </c>
      <c r="Y4" s="20">
        <f>SUM(C4,F4,I4,L4,P4,S4,V4)</f>
        <v>33220</v>
      </c>
      <c r="Z4" s="21">
        <f>SUM(X4:Y4)</f>
        <v>68887</v>
      </c>
    </row>
    <row r="5" spans="1:26" s="8" customFormat="1" ht="17.25" customHeight="1">
      <c r="A5" s="70" t="s">
        <v>109</v>
      </c>
      <c r="B5" s="1">
        <v>41205</v>
      </c>
      <c r="C5" s="65">
        <v>38588</v>
      </c>
      <c r="D5" s="21">
        <f>SUM(B5:C5)</f>
        <v>79793</v>
      </c>
      <c r="E5" s="1">
        <v>10012</v>
      </c>
      <c r="F5" s="65">
        <v>9361</v>
      </c>
      <c r="G5" s="21">
        <f>SUM(E5:F5)</f>
        <v>19373</v>
      </c>
      <c r="H5" s="1">
        <v>18937</v>
      </c>
      <c r="I5" s="65">
        <v>17645</v>
      </c>
      <c r="J5" s="21">
        <f>SUM(H5:I5)</f>
        <v>36582</v>
      </c>
      <c r="K5" s="1">
        <v>13959</v>
      </c>
      <c r="L5" s="65">
        <v>12882</v>
      </c>
      <c r="M5" s="21">
        <f>SUM(K5:L5)</f>
        <v>26841</v>
      </c>
      <c r="N5" s="70" t="s">
        <v>109</v>
      </c>
      <c r="O5" s="1">
        <v>26447</v>
      </c>
      <c r="P5" s="65">
        <v>24645</v>
      </c>
      <c r="Q5" s="21">
        <f>SUM(O5:P5)</f>
        <v>51092</v>
      </c>
      <c r="R5" s="1">
        <v>19315</v>
      </c>
      <c r="S5" s="65">
        <v>17768</v>
      </c>
      <c r="T5" s="21">
        <f>SUM(R5:S5)</f>
        <v>37083</v>
      </c>
      <c r="U5" s="1">
        <v>28396</v>
      </c>
      <c r="V5" s="65">
        <v>26841</v>
      </c>
      <c r="W5" s="21">
        <f>SUM(U5:V5)</f>
        <v>55237</v>
      </c>
      <c r="X5" s="38">
        <f>SUM(B5,E5,H5,K5,O5,R5,U5)</f>
        <v>158271</v>
      </c>
      <c r="Y5" s="20">
        <f>SUM(C5,F5,I5,L5,P5,S5,V5)</f>
        <v>147730</v>
      </c>
      <c r="Z5" s="21">
        <f>SUM(X5:Y5)</f>
        <v>306001</v>
      </c>
    </row>
    <row r="6" spans="1:26" ht="17.25" customHeight="1">
      <c r="A6" s="18" t="s">
        <v>14</v>
      </c>
      <c r="B6" s="1">
        <v>56114</v>
      </c>
      <c r="C6" s="65">
        <v>52514</v>
      </c>
      <c r="D6" s="21">
        <f aca="true" t="shared" si="0" ref="D6:D25">SUM(B6:C6)</f>
        <v>108628</v>
      </c>
      <c r="E6" s="1">
        <v>13368</v>
      </c>
      <c r="F6" s="65">
        <v>12295</v>
      </c>
      <c r="G6" s="21">
        <f aca="true" t="shared" si="1" ref="G6:G25">SUM(E6:F6)</f>
        <v>25663</v>
      </c>
      <c r="H6" s="1">
        <v>27520</v>
      </c>
      <c r="I6" s="65">
        <v>25894</v>
      </c>
      <c r="J6" s="21">
        <f aca="true" t="shared" si="2" ref="J6:J25">SUM(H6:I6)</f>
        <v>53414</v>
      </c>
      <c r="K6" s="1">
        <v>20937</v>
      </c>
      <c r="L6" s="65">
        <v>19572</v>
      </c>
      <c r="M6" s="21">
        <f aca="true" t="shared" si="3" ref="M6:M25">SUM(K6:L6)</f>
        <v>40509</v>
      </c>
      <c r="N6" s="18" t="s">
        <v>14</v>
      </c>
      <c r="O6" s="1">
        <v>33868</v>
      </c>
      <c r="P6" s="65">
        <v>32424</v>
      </c>
      <c r="Q6" s="21">
        <f aca="true" t="shared" si="4" ref="Q6:Q25">SUM(O6:P6)</f>
        <v>66292</v>
      </c>
      <c r="R6" s="1">
        <v>25662</v>
      </c>
      <c r="S6" s="65">
        <v>24195</v>
      </c>
      <c r="T6" s="21">
        <f aca="true" t="shared" si="5" ref="T6:T25">SUM(R6:S6)</f>
        <v>49857</v>
      </c>
      <c r="U6" s="1">
        <v>36620</v>
      </c>
      <c r="V6" s="65">
        <v>35136</v>
      </c>
      <c r="W6" s="21">
        <f aca="true" t="shared" si="6" ref="W6:W25">SUM(U6:V6)</f>
        <v>71756</v>
      </c>
      <c r="X6" s="38">
        <f aca="true" t="shared" si="7" ref="X6:X25">SUM(B6,E6,H6,K6,O6,R6,U6)</f>
        <v>214089</v>
      </c>
      <c r="Y6" s="20">
        <f aca="true" t="shared" si="8" ref="Y6:Y25">SUM(C6,F6,I6,L6,P6,S6,V6)</f>
        <v>202030</v>
      </c>
      <c r="Z6" s="21">
        <f aca="true" t="shared" si="9" ref="Z6:Z25">SUM(X6:Y6)</f>
        <v>416119</v>
      </c>
    </row>
    <row r="7" spans="1:26" ht="17.25" customHeight="1">
      <c r="A7" s="18" t="s">
        <v>15</v>
      </c>
      <c r="B7" s="1">
        <v>54864</v>
      </c>
      <c r="C7" s="65">
        <v>51704</v>
      </c>
      <c r="D7" s="21">
        <f t="shared" si="0"/>
        <v>106568</v>
      </c>
      <c r="E7" s="1">
        <v>13418</v>
      </c>
      <c r="F7" s="65">
        <v>12658</v>
      </c>
      <c r="G7" s="21">
        <f t="shared" si="1"/>
        <v>26076</v>
      </c>
      <c r="H7" s="1">
        <v>27741</v>
      </c>
      <c r="I7" s="65">
        <v>26016</v>
      </c>
      <c r="J7" s="21">
        <f t="shared" si="2"/>
        <v>53757</v>
      </c>
      <c r="K7" s="1">
        <v>20951</v>
      </c>
      <c r="L7" s="65">
        <v>19517</v>
      </c>
      <c r="M7" s="21">
        <f t="shared" si="3"/>
        <v>40468</v>
      </c>
      <c r="N7" s="18" t="s">
        <v>15</v>
      </c>
      <c r="O7" s="1">
        <v>32041</v>
      </c>
      <c r="P7" s="65">
        <v>30747</v>
      </c>
      <c r="Q7" s="21">
        <f t="shared" si="4"/>
        <v>62788</v>
      </c>
      <c r="R7" s="1">
        <v>24310</v>
      </c>
      <c r="S7" s="65">
        <v>23279</v>
      </c>
      <c r="T7" s="21">
        <f t="shared" si="5"/>
        <v>47589</v>
      </c>
      <c r="U7" s="1">
        <v>36077</v>
      </c>
      <c r="V7" s="65">
        <v>34587</v>
      </c>
      <c r="W7" s="21">
        <f t="shared" si="6"/>
        <v>70664</v>
      </c>
      <c r="X7" s="38">
        <f t="shared" si="7"/>
        <v>209402</v>
      </c>
      <c r="Y7" s="20">
        <f t="shared" si="8"/>
        <v>198508</v>
      </c>
      <c r="Z7" s="21">
        <f t="shared" si="9"/>
        <v>407910</v>
      </c>
    </row>
    <row r="8" spans="1:26" ht="17.25" customHeight="1">
      <c r="A8" s="18" t="s">
        <v>16</v>
      </c>
      <c r="B8" s="1">
        <v>57248</v>
      </c>
      <c r="C8" s="65">
        <v>55530</v>
      </c>
      <c r="D8" s="21">
        <f t="shared" si="0"/>
        <v>112778</v>
      </c>
      <c r="E8" s="1">
        <v>13409</v>
      </c>
      <c r="F8" s="65">
        <v>13022</v>
      </c>
      <c r="G8" s="21">
        <f t="shared" si="1"/>
        <v>26431</v>
      </c>
      <c r="H8" s="1">
        <v>27901</v>
      </c>
      <c r="I8" s="65">
        <v>26762</v>
      </c>
      <c r="J8" s="21">
        <f t="shared" si="2"/>
        <v>54663</v>
      </c>
      <c r="K8" s="1">
        <v>21265</v>
      </c>
      <c r="L8" s="65">
        <v>20289</v>
      </c>
      <c r="M8" s="21">
        <f t="shared" si="3"/>
        <v>41554</v>
      </c>
      <c r="N8" s="18" t="s">
        <v>16</v>
      </c>
      <c r="O8" s="1">
        <v>29322</v>
      </c>
      <c r="P8" s="65">
        <v>28226</v>
      </c>
      <c r="Q8" s="21">
        <f t="shared" si="4"/>
        <v>57548</v>
      </c>
      <c r="R8" s="1">
        <v>21610</v>
      </c>
      <c r="S8" s="65">
        <v>20899</v>
      </c>
      <c r="T8" s="21">
        <f t="shared" si="5"/>
        <v>42509</v>
      </c>
      <c r="U8" s="1">
        <v>34603</v>
      </c>
      <c r="V8" s="65">
        <v>33831</v>
      </c>
      <c r="W8" s="21">
        <f t="shared" si="6"/>
        <v>68434</v>
      </c>
      <c r="X8" s="38">
        <f t="shared" si="7"/>
        <v>205358</v>
      </c>
      <c r="Y8" s="20">
        <f t="shared" si="8"/>
        <v>198559</v>
      </c>
      <c r="Z8" s="21">
        <f t="shared" si="9"/>
        <v>403917</v>
      </c>
    </row>
    <row r="9" spans="1:26" ht="17.25" customHeight="1">
      <c r="A9" s="18" t="s">
        <v>17</v>
      </c>
      <c r="B9" s="1">
        <v>60006</v>
      </c>
      <c r="C9" s="65">
        <v>60969</v>
      </c>
      <c r="D9" s="21">
        <f t="shared" si="0"/>
        <v>120975</v>
      </c>
      <c r="E9" s="1">
        <v>12813</v>
      </c>
      <c r="F9" s="65">
        <v>12454</v>
      </c>
      <c r="G9" s="21">
        <f t="shared" si="1"/>
        <v>25267</v>
      </c>
      <c r="H9" s="1">
        <v>28076</v>
      </c>
      <c r="I9" s="65">
        <v>27950</v>
      </c>
      <c r="J9" s="21">
        <f t="shared" si="2"/>
        <v>56026</v>
      </c>
      <c r="K9" s="1">
        <v>23736</v>
      </c>
      <c r="L9" s="65">
        <v>22582</v>
      </c>
      <c r="M9" s="21">
        <f t="shared" si="3"/>
        <v>46318</v>
      </c>
      <c r="N9" s="18" t="s">
        <v>17</v>
      </c>
      <c r="O9" s="1">
        <v>26607</v>
      </c>
      <c r="P9" s="65">
        <v>25767</v>
      </c>
      <c r="Q9" s="21">
        <f t="shared" si="4"/>
        <v>52374</v>
      </c>
      <c r="R9" s="1">
        <v>19012</v>
      </c>
      <c r="S9" s="65">
        <v>19207</v>
      </c>
      <c r="T9" s="21">
        <f t="shared" si="5"/>
        <v>38219</v>
      </c>
      <c r="U9" s="1">
        <v>30645</v>
      </c>
      <c r="V9" s="65">
        <v>30014</v>
      </c>
      <c r="W9" s="21">
        <f t="shared" si="6"/>
        <v>60659</v>
      </c>
      <c r="X9" s="38">
        <f t="shared" si="7"/>
        <v>200895</v>
      </c>
      <c r="Y9" s="20">
        <f t="shared" si="8"/>
        <v>198943</v>
      </c>
      <c r="Z9" s="21">
        <f t="shared" si="9"/>
        <v>399838</v>
      </c>
    </row>
    <row r="10" spans="1:26" ht="17.25" customHeight="1">
      <c r="A10" s="18" t="s">
        <v>18</v>
      </c>
      <c r="B10" s="1">
        <v>55498</v>
      </c>
      <c r="C10" s="65">
        <v>57522</v>
      </c>
      <c r="D10" s="21">
        <f t="shared" si="0"/>
        <v>113020</v>
      </c>
      <c r="E10" s="1">
        <v>12115</v>
      </c>
      <c r="F10" s="65">
        <v>12217</v>
      </c>
      <c r="G10" s="21">
        <f t="shared" si="1"/>
        <v>24332</v>
      </c>
      <c r="H10" s="1">
        <v>27609</v>
      </c>
      <c r="I10" s="65">
        <v>27530</v>
      </c>
      <c r="J10" s="21">
        <f t="shared" si="2"/>
        <v>55139</v>
      </c>
      <c r="K10" s="1">
        <v>24062</v>
      </c>
      <c r="L10" s="65">
        <v>23411</v>
      </c>
      <c r="M10" s="21">
        <f t="shared" si="3"/>
        <v>47473</v>
      </c>
      <c r="N10" s="18" t="s">
        <v>18</v>
      </c>
      <c r="O10" s="1">
        <v>24738</v>
      </c>
      <c r="P10" s="65">
        <v>24556</v>
      </c>
      <c r="Q10" s="21">
        <f t="shared" si="4"/>
        <v>49294</v>
      </c>
      <c r="R10" s="1">
        <v>17549</v>
      </c>
      <c r="S10" s="65">
        <v>18047</v>
      </c>
      <c r="T10" s="21">
        <f t="shared" si="5"/>
        <v>35596</v>
      </c>
      <c r="U10" s="1">
        <v>28036</v>
      </c>
      <c r="V10" s="65">
        <v>28568</v>
      </c>
      <c r="W10" s="21">
        <f t="shared" si="6"/>
        <v>56604</v>
      </c>
      <c r="X10" s="38">
        <f t="shared" si="7"/>
        <v>189607</v>
      </c>
      <c r="Y10" s="20">
        <f t="shared" si="8"/>
        <v>191851</v>
      </c>
      <c r="Z10" s="21">
        <f t="shared" si="9"/>
        <v>381458</v>
      </c>
    </row>
    <row r="11" spans="1:26" ht="17.25" customHeight="1">
      <c r="A11" s="18" t="s">
        <v>19</v>
      </c>
      <c r="B11" s="1">
        <v>53794</v>
      </c>
      <c r="C11" s="65">
        <v>56559</v>
      </c>
      <c r="D11" s="21">
        <f t="shared" si="0"/>
        <v>110353</v>
      </c>
      <c r="E11" s="1">
        <v>11602</v>
      </c>
      <c r="F11" s="65">
        <v>11872</v>
      </c>
      <c r="G11" s="21">
        <f t="shared" si="1"/>
        <v>23474</v>
      </c>
      <c r="H11" s="1">
        <v>25795</v>
      </c>
      <c r="I11" s="65">
        <v>26907</v>
      </c>
      <c r="J11" s="21">
        <f t="shared" si="2"/>
        <v>52702</v>
      </c>
      <c r="K11" s="1">
        <v>22706</v>
      </c>
      <c r="L11" s="65">
        <v>23178</v>
      </c>
      <c r="M11" s="21">
        <f t="shared" si="3"/>
        <v>45884</v>
      </c>
      <c r="N11" s="18" t="s">
        <v>19</v>
      </c>
      <c r="O11" s="1">
        <v>24740</v>
      </c>
      <c r="P11" s="65">
        <v>24869</v>
      </c>
      <c r="Q11" s="21">
        <f t="shared" si="4"/>
        <v>49609</v>
      </c>
      <c r="R11" s="1">
        <v>17836</v>
      </c>
      <c r="S11" s="65">
        <v>18505</v>
      </c>
      <c r="T11" s="21">
        <f t="shared" si="5"/>
        <v>36341</v>
      </c>
      <c r="U11" s="1">
        <v>28528</v>
      </c>
      <c r="V11" s="65">
        <v>29185</v>
      </c>
      <c r="W11" s="21">
        <f t="shared" si="6"/>
        <v>57713</v>
      </c>
      <c r="X11" s="38">
        <f t="shared" si="7"/>
        <v>185001</v>
      </c>
      <c r="Y11" s="20">
        <f t="shared" si="8"/>
        <v>191075</v>
      </c>
      <c r="Z11" s="21">
        <f t="shared" si="9"/>
        <v>376076</v>
      </c>
    </row>
    <row r="12" spans="1:26" ht="17.25" customHeight="1">
      <c r="A12" s="18" t="s">
        <v>20</v>
      </c>
      <c r="B12" s="1">
        <v>49449</v>
      </c>
      <c r="C12" s="65">
        <v>53575</v>
      </c>
      <c r="D12" s="21">
        <f t="shared" si="0"/>
        <v>103024</v>
      </c>
      <c r="E12" s="1">
        <v>10330</v>
      </c>
      <c r="F12" s="65">
        <v>10764</v>
      </c>
      <c r="G12" s="21">
        <f t="shared" si="1"/>
        <v>21094</v>
      </c>
      <c r="H12" s="1">
        <v>24575</v>
      </c>
      <c r="I12" s="65">
        <v>25266</v>
      </c>
      <c r="J12" s="21">
        <f t="shared" si="2"/>
        <v>49841</v>
      </c>
      <c r="K12" s="1">
        <v>20460</v>
      </c>
      <c r="L12" s="65">
        <v>21121</v>
      </c>
      <c r="M12" s="21">
        <f t="shared" si="3"/>
        <v>41581</v>
      </c>
      <c r="N12" s="18" t="s">
        <v>20</v>
      </c>
      <c r="O12" s="1">
        <v>22323</v>
      </c>
      <c r="P12" s="65">
        <v>23497</v>
      </c>
      <c r="Q12" s="21">
        <f t="shared" si="4"/>
        <v>45820</v>
      </c>
      <c r="R12" s="1">
        <v>17591</v>
      </c>
      <c r="S12" s="65">
        <v>18005</v>
      </c>
      <c r="T12" s="21">
        <f t="shared" si="5"/>
        <v>35596</v>
      </c>
      <c r="U12" s="1">
        <v>26015</v>
      </c>
      <c r="V12" s="65">
        <v>27576</v>
      </c>
      <c r="W12" s="21">
        <f t="shared" si="6"/>
        <v>53591</v>
      </c>
      <c r="X12" s="38">
        <f t="shared" si="7"/>
        <v>170743</v>
      </c>
      <c r="Y12" s="20">
        <f t="shared" si="8"/>
        <v>179804</v>
      </c>
      <c r="Z12" s="21">
        <f t="shared" si="9"/>
        <v>350547</v>
      </c>
    </row>
    <row r="13" spans="1:26" ht="17.25" customHeight="1">
      <c r="A13" s="18" t="s">
        <v>21</v>
      </c>
      <c r="B13" s="1">
        <v>44528</v>
      </c>
      <c r="C13" s="65">
        <v>48315</v>
      </c>
      <c r="D13" s="21">
        <f t="shared" si="0"/>
        <v>92843</v>
      </c>
      <c r="E13" s="1">
        <v>9022</v>
      </c>
      <c r="F13" s="65">
        <v>9439</v>
      </c>
      <c r="G13" s="21">
        <f t="shared" si="1"/>
        <v>18461</v>
      </c>
      <c r="H13" s="1">
        <v>21901</v>
      </c>
      <c r="I13" s="65">
        <v>22556</v>
      </c>
      <c r="J13" s="21">
        <f t="shared" si="2"/>
        <v>44457</v>
      </c>
      <c r="K13" s="1">
        <v>17206</v>
      </c>
      <c r="L13" s="65">
        <v>18259</v>
      </c>
      <c r="M13" s="21">
        <f t="shared" si="3"/>
        <v>35465</v>
      </c>
      <c r="N13" s="18" t="s">
        <v>21</v>
      </c>
      <c r="O13" s="1">
        <v>18408</v>
      </c>
      <c r="P13" s="65">
        <v>19775</v>
      </c>
      <c r="Q13" s="21">
        <f t="shared" si="4"/>
        <v>38183</v>
      </c>
      <c r="R13" s="1">
        <v>14953</v>
      </c>
      <c r="S13" s="65">
        <v>15304</v>
      </c>
      <c r="T13" s="21">
        <f t="shared" si="5"/>
        <v>30257</v>
      </c>
      <c r="U13" s="1">
        <v>21719</v>
      </c>
      <c r="V13" s="65">
        <v>22782</v>
      </c>
      <c r="W13" s="21">
        <f t="shared" si="6"/>
        <v>44501</v>
      </c>
      <c r="X13" s="38">
        <f t="shared" si="7"/>
        <v>147737</v>
      </c>
      <c r="Y13" s="20">
        <f t="shared" si="8"/>
        <v>156430</v>
      </c>
      <c r="Z13" s="21">
        <f t="shared" si="9"/>
        <v>304167</v>
      </c>
    </row>
    <row r="14" spans="1:26" ht="17.25" customHeight="1">
      <c r="A14" s="18" t="s">
        <v>22</v>
      </c>
      <c r="B14" s="1">
        <v>35351</v>
      </c>
      <c r="C14" s="65">
        <v>39168</v>
      </c>
      <c r="D14" s="21">
        <f t="shared" si="0"/>
        <v>74519</v>
      </c>
      <c r="E14" s="1">
        <v>6929</v>
      </c>
      <c r="F14" s="65">
        <v>7447</v>
      </c>
      <c r="G14" s="21">
        <f t="shared" si="1"/>
        <v>14376</v>
      </c>
      <c r="H14" s="1">
        <v>16938</v>
      </c>
      <c r="I14" s="65">
        <v>18225</v>
      </c>
      <c r="J14" s="21">
        <f t="shared" si="2"/>
        <v>35163</v>
      </c>
      <c r="K14" s="1">
        <v>13930</v>
      </c>
      <c r="L14" s="65">
        <v>15253</v>
      </c>
      <c r="M14" s="21">
        <f t="shared" si="3"/>
        <v>29183</v>
      </c>
      <c r="N14" s="18" t="s">
        <v>22</v>
      </c>
      <c r="O14" s="1">
        <v>14341</v>
      </c>
      <c r="P14" s="65">
        <v>15602</v>
      </c>
      <c r="Q14" s="21">
        <f t="shared" si="4"/>
        <v>29943</v>
      </c>
      <c r="R14" s="1">
        <v>11548</v>
      </c>
      <c r="S14" s="65">
        <v>12004</v>
      </c>
      <c r="T14" s="21">
        <f t="shared" si="5"/>
        <v>23552</v>
      </c>
      <c r="U14" s="1">
        <v>16529</v>
      </c>
      <c r="V14" s="65">
        <v>17527</v>
      </c>
      <c r="W14" s="21">
        <f t="shared" si="6"/>
        <v>34056</v>
      </c>
      <c r="X14" s="38">
        <f t="shared" si="7"/>
        <v>115566</v>
      </c>
      <c r="Y14" s="20">
        <f t="shared" si="8"/>
        <v>125226</v>
      </c>
      <c r="Z14" s="21">
        <f t="shared" si="9"/>
        <v>240792</v>
      </c>
    </row>
    <row r="15" spans="1:26" ht="17.25" customHeight="1">
      <c r="A15" s="18" t="s">
        <v>23</v>
      </c>
      <c r="B15" s="1">
        <v>29094</v>
      </c>
      <c r="C15" s="65">
        <v>31809</v>
      </c>
      <c r="D15" s="21">
        <f t="shared" si="0"/>
        <v>60903</v>
      </c>
      <c r="E15" s="1">
        <v>5693</v>
      </c>
      <c r="F15" s="65">
        <v>5765</v>
      </c>
      <c r="G15" s="21">
        <f t="shared" si="1"/>
        <v>11458</v>
      </c>
      <c r="H15" s="1">
        <v>12138</v>
      </c>
      <c r="I15" s="65">
        <v>13423</v>
      </c>
      <c r="J15" s="21">
        <f t="shared" si="2"/>
        <v>25561</v>
      </c>
      <c r="K15" s="1">
        <v>11023</v>
      </c>
      <c r="L15" s="65">
        <v>12198</v>
      </c>
      <c r="M15" s="21">
        <f t="shared" si="3"/>
        <v>23221</v>
      </c>
      <c r="N15" s="18" t="s">
        <v>23</v>
      </c>
      <c r="O15" s="1">
        <v>12924</v>
      </c>
      <c r="P15" s="65">
        <v>13692</v>
      </c>
      <c r="Q15" s="21">
        <f t="shared" si="4"/>
        <v>26616</v>
      </c>
      <c r="R15" s="1">
        <v>9950</v>
      </c>
      <c r="S15" s="65">
        <v>10223</v>
      </c>
      <c r="T15" s="21">
        <f t="shared" si="5"/>
        <v>20173</v>
      </c>
      <c r="U15" s="1">
        <v>14894</v>
      </c>
      <c r="V15" s="65">
        <v>15087</v>
      </c>
      <c r="W15" s="21">
        <f t="shared" si="6"/>
        <v>29981</v>
      </c>
      <c r="X15" s="38">
        <f t="shared" si="7"/>
        <v>95716</v>
      </c>
      <c r="Y15" s="20">
        <f t="shared" si="8"/>
        <v>102197</v>
      </c>
      <c r="Z15" s="21">
        <f t="shared" si="9"/>
        <v>197913</v>
      </c>
    </row>
    <row r="16" spans="1:26" ht="17.25" customHeight="1">
      <c r="A16" s="18" t="s">
        <v>24</v>
      </c>
      <c r="B16" s="1">
        <v>19836</v>
      </c>
      <c r="C16" s="65">
        <v>22029</v>
      </c>
      <c r="D16" s="21">
        <f t="shared" si="0"/>
        <v>41865</v>
      </c>
      <c r="E16" s="1">
        <v>3649</v>
      </c>
      <c r="F16" s="65">
        <v>3586</v>
      </c>
      <c r="G16" s="21">
        <f t="shared" si="1"/>
        <v>7235</v>
      </c>
      <c r="H16" s="1">
        <v>8440</v>
      </c>
      <c r="I16" s="65">
        <v>9299</v>
      </c>
      <c r="J16" s="21">
        <f t="shared" si="2"/>
        <v>17739</v>
      </c>
      <c r="K16" s="1">
        <v>8816</v>
      </c>
      <c r="L16" s="65">
        <v>10110</v>
      </c>
      <c r="M16" s="21">
        <f t="shared" si="3"/>
        <v>18926</v>
      </c>
      <c r="N16" s="18" t="s">
        <v>24</v>
      </c>
      <c r="O16" s="1">
        <v>8392</v>
      </c>
      <c r="P16" s="65">
        <v>9197</v>
      </c>
      <c r="Q16" s="21">
        <f t="shared" si="4"/>
        <v>17589</v>
      </c>
      <c r="R16" s="1">
        <v>6472</v>
      </c>
      <c r="S16" s="65">
        <v>6630</v>
      </c>
      <c r="T16" s="21">
        <f t="shared" si="5"/>
        <v>13102</v>
      </c>
      <c r="U16" s="1">
        <v>9666</v>
      </c>
      <c r="V16" s="65">
        <v>9933</v>
      </c>
      <c r="W16" s="21">
        <f t="shared" si="6"/>
        <v>19599</v>
      </c>
      <c r="X16" s="38">
        <f t="shared" si="7"/>
        <v>65271</v>
      </c>
      <c r="Y16" s="20">
        <f t="shared" si="8"/>
        <v>70784</v>
      </c>
      <c r="Z16" s="21">
        <f t="shared" si="9"/>
        <v>136055</v>
      </c>
    </row>
    <row r="17" spans="1:26" ht="17.25" customHeight="1">
      <c r="A17" s="18" t="s">
        <v>25</v>
      </c>
      <c r="B17" s="1">
        <v>20097</v>
      </c>
      <c r="C17" s="65">
        <v>21730</v>
      </c>
      <c r="D17" s="21">
        <f t="shared" si="0"/>
        <v>41827</v>
      </c>
      <c r="E17" s="1">
        <v>3693</v>
      </c>
      <c r="F17" s="65">
        <v>3865</v>
      </c>
      <c r="G17" s="21">
        <f t="shared" si="1"/>
        <v>7558</v>
      </c>
      <c r="H17" s="1">
        <v>8327</v>
      </c>
      <c r="I17" s="65">
        <v>9368</v>
      </c>
      <c r="J17" s="21">
        <f t="shared" si="2"/>
        <v>17695</v>
      </c>
      <c r="K17" s="1">
        <v>8605</v>
      </c>
      <c r="L17" s="65">
        <v>9818</v>
      </c>
      <c r="M17" s="21">
        <f t="shared" si="3"/>
        <v>18423</v>
      </c>
      <c r="N17" s="18" t="s">
        <v>25</v>
      </c>
      <c r="O17" s="1">
        <v>8960</v>
      </c>
      <c r="P17" s="65">
        <v>9937</v>
      </c>
      <c r="Q17" s="21">
        <f t="shared" si="4"/>
        <v>18897</v>
      </c>
      <c r="R17" s="1">
        <v>6687</v>
      </c>
      <c r="S17" s="65">
        <v>6728</v>
      </c>
      <c r="T17" s="21">
        <f t="shared" si="5"/>
        <v>13415</v>
      </c>
      <c r="U17" s="1">
        <v>9098</v>
      </c>
      <c r="V17" s="65">
        <v>9871</v>
      </c>
      <c r="W17" s="21">
        <f t="shared" si="6"/>
        <v>18969</v>
      </c>
      <c r="X17" s="38">
        <f t="shared" si="7"/>
        <v>65467</v>
      </c>
      <c r="Y17" s="20">
        <f t="shared" si="8"/>
        <v>71317</v>
      </c>
      <c r="Z17" s="21">
        <f t="shared" si="9"/>
        <v>136784</v>
      </c>
    </row>
    <row r="18" spans="1:26" ht="17.25" customHeight="1">
      <c r="A18" s="18" t="s">
        <v>26</v>
      </c>
      <c r="B18" s="1">
        <v>16144</v>
      </c>
      <c r="C18" s="65">
        <v>19008</v>
      </c>
      <c r="D18" s="21">
        <f t="shared" si="0"/>
        <v>35152</v>
      </c>
      <c r="E18" s="1">
        <v>3137</v>
      </c>
      <c r="F18" s="65">
        <v>3417</v>
      </c>
      <c r="G18" s="21">
        <f t="shared" si="1"/>
        <v>6554</v>
      </c>
      <c r="H18" s="1">
        <v>7582</v>
      </c>
      <c r="I18" s="65">
        <v>8839</v>
      </c>
      <c r="J18" s="21">
        <f t="shared" si="2"/>
        <v>16421</v>
      </c>
      <c r="K18" s="1">
        <v>6946</v>
      </c>
      <c r="L18" s="65">
        <v>8403</v>
      </c>
      <c r="M18" s="21">
        <f t="shared" si="3"/>
        <v>15349</v>
      </c>
      <c r="N18" s="18" t="s">
        <v>26</v>
      </c>
      <c r="O18" s="1">
        <v>7126</v>
      </c>
      <c r="P18" s="65">
        <v>9487</v>
      </c>
      <c r="Q18" s="21">
        <f t="shared" si="4"/>
        <v>16613</v>
      </c>
      <c r="R18" s="1">
        <v>5300</v>
      </c>
      <c r="S18" s="65">
        <v>5997</v>
      </c>
      <c r="T18" s="21">
        <f t="shared" si="5"/>
        <v>11297</v>
      </c>
      <c r="U18" s="1">
        <v>7505</v>
      </c>
      <c r="V18" s="65">
        <v>9354</v>
      </c>
      <c r="W18" s="21">
        <f t="shared" si="6"/>
        <v>16859</v>
      </c>
      <c r="X18" s="38">
        <f t="shared" si="7"/>
        <v>53740</v>
      </c>
      <c r="Y18" s="20">
        <f t="shared" si="8"/>
        <v>64505</v>
      </c>
      <c r="Z18" s="21">
        <f t="shared" si="9"/>
        <v>118245</v>
      </c>
    </row>
    <row r="19" spans="1:26" ht="17.25" customHeight="1">
      <c r="A19" s="18" t="s">
        <v>27</v>
      </c>
      <c r="B19" s="1">
        <v>11997</v>
      </c>
      <c r="C19" s="65">
        <v>14573</v>
      </c>
      <c r="D19" s="21">
        <f t="shared" si="0"/>
        <v>26570</v>
      </c>
      <c r="E19" s="1">
        <v>2203</v>
      </c>
      <c r="F19" s="65">
        <v>2515</v>
      </c>
      <c r="G19" s="21">
        <f t="shared" si="1"/>
        <v>4718</v>
      </c>
      <c r="H19" s="1">
        <v>5589</v>
      </c>
      <c r="I19" s="65">
        <v>6748</v>
      </c>
      <c r="J19" s="21">
        <f t="shared" si="2"/>
        <v>12337</v>
      </c>
      <c r="K19" s="1">
        <v>5016</v>
      </c>
      <c r="L19" s="65">
        <v>6647</v>
      </c>
      <c r="M19" s="21">
        <f t="shared" si="3"/>
        <v>11663</v>
      </c>
      <c r="N19" s="18" t="s">
        <v>27</v>
      </c>
      <c r="O19" s="1">
        <v>5416</v>
      </c>
      <c r="P19" s="65">
        <v>7322</v>
      </c>
      <c r="Q19" s="21">
        <f t="shared" si="4"/>
        <v>12738</v>
      </c>
      <c r="R19" s="1">
        <v>3673</v>
      </c>
      <c r="S19" s="65">
        <v>4093</v>
      </c>
      <c r="T19" s="21">
        <f t="shared" si="5"/>
        <v>7766</v>
      </c>
      <c r="U19" s="1">
        <v>5663</v>
      </c>
      <c r="V19" s="65">
        <v>6946</v>
      </c>
      <c r="W19" s="21">
        <f t="shared" si="6"/>
        <v>12609</v>
      </c>
      <c r="X19" s="38">
        <f t="shared" si="7"/>
        <v>39557</v>
      </c>
      <c r="Y19" s="20">
        <f t="shared" si="8"/>
        <v>48844</v>
      </c>
      <c r="Z19" s="21">
        <f t="shared" si="9"/>
        <v>88401</v>
      </c>
    </row>
    <row r="20" spans="1:26" ht="17.25" customHeight="1">
      <c r="A20" s="18" t="s">
        <v>28</v>
      </c>
      <c r="B20" s="1">
        <v>7356</v>
      </c>
      <c r="C20" s="65">
        <v>9347</v>
      </c>
      <c r="D20" s="21">
        <f t="shared" si="0"/>
        <v>16703</v>
      </c>
      <c r="E20" s="1">
        <v>1340</v>
      </c>
      <c r="F20" s="65">
        <v>1647</v>
      </c>
      <c r="G20" s="21">
        <f t="shared" si="1"/>
        <v>2987</v>
      </c>
      <c r="H20" s="1">
        <v>3514</v>
      </c>
      <c r="I20" s="65">
        <v>4524</v>
      </c>
      <c r="J20" s="21">
        <f t="shared" si="2"/>
        <v>8038</v>
      </c>
      <c r="K20" s="1">
        <v>3058</v>
      </c>
      <c r="L20" s="65">
        <v>4349</v>
      </c>
      <c r="M20" s="21">
        <f t="shared" si="3"/>
        <v>7407</v>
      </c>
      <c r="N20" s="18" t="s">
        <v>28</v>
      </c>
      <c r="O20" s="1">
        <v>4075</v>
      </c>
      <c r="P20" s="65">
        <v>5241</v>
      </c>
      <c r="Q20" s="21">
        <f t="shared" si="4"/>
        <v>9316</v>
      </c>
      <c r="R20" s="1">
        <v>2370</v>
      </c>
      <c r="S20" s="65">
        <v>2595</v>
      </c>
      <c r="T20" s="21">
        <f t="shared" si="5"/>
        <v>4965</v>
      </c>
      <c r="U20" s="1">
        <v>4017</v>
      </c>
      <c r="V20" s="65">
        <v>4753</v>
      </c>
      <c r="W20" s="21">
        <f t="shared" si="6"/>
        <v>8770</v>
      </c>
      <c r="X20" s="38">
        <f t="shared" si="7"/>
        <v>25730</v>
      </c>
      <c r="Y20" s="20">
        <f t="shared" si="8"/>
        <v>32456</v>
      </c>
      <c r="Z20" s="21">
        <f t="shared" si="9"/>
        <v>58186</v>
      </c>
    </row>
    <row r="21" spans="1:26" ht="17.25" customHeight="1">
      <c r="A21" s="18" t="s">
        <v>29</v>
      </c>
      <c r="B21" s="1">
        <v>3861</v>
      </c>
      <c r="C21" s="65">
        <v>5407</v>
      </c>
      <c r="D21" s="21">
        <f t="shared" si="0"/>
        <v>9268</v>
      </c>
      <c r="E21" s="1">
        <v>657</v>
      </c>
      <c r="F21" s="65">
        <v>814</v>
      </c>
      <c r="G21" s="21">
        <f t="shared" si="1"/>
        <v>1471</v>
      </c>
      <c r="H21" s="1">
        <v>1668</v>
      </c>
      <c r="I21" s="65">
        <v>2553</v>
      </c>
      <c r="J21" s="21">
        <f t="shared" si="2"/>
        <v>4221</v>
      </c>
      <c r="K21" s="1">
        <v>1669</v>
      </c>
      <c r="L21" s="65">
        <v>2687</v>
      </c>
      <c r="M21" s="21">
        <f t="shared" si="3"/>
        <v>4356</v>
      </c>
      <c r="N21" s="18" t="s">
        <v>29</v>
      </c>
      <c r="O21" s="1">
        <v>2249</v>
      </c>
      <c r="P21" s="65">
        <v>2918</v>
      </c>
      <c r="Q21" s="21">
        <f t="shared" si="4"/>
        <v>5167</v>
      </c>
      <c r="R21" s="1">
        <v>1296</v>
      </c>
      <c r="S21" s="65">
        <v>1469</v>
      </c>
      <c r="T21" s="21">
        <f t="shared" si="5"/>
        <v>2765</v>
      </c>
      <c r="U21" s="1">
        <v>2253</v>
      </c>
      <c r="V21" s="65">
        <v>2425</v>
      </c>
      <c r="W21" s="21">
        <f t="shared" si="6"/>
        <v>4678</v>
      </c>
      <c r="X21" s="38">
        <f t="shared" si="7"/>
        <v>13653</v>
      </c>
      <c r="Y21" s="20">
        <f t="shared" si="8"/>
        <v>18273</v>
      </c>
      <c r="Z21" s="21">
        <f t="shared" si="9"/>
        <v>31926</v>
      </c>
    </row>
    <row r="22" spans="1:26" ht="17.25" customHeight="1">
      <c r="A22" s="68" t="s">
        <v>105</v>
      </c>
      <c r="B22" s="1">
        <v>1964</v>
      </c>
      <c r="C22" s="65">
        <v>2872</v>
      </c>
      <c r="D22" s="21">
        <f t="shared" si="0"/>
        <v>4836</v>
      </c>
      <c r="E22" s="1">
        <v>294</v>
      </c>
      <c r="F22" s="65">
        <v>448</v>
      </c>
      <c r="G22" s="21">
        <f t="shared" si="1"/>
        <v>742</v>
      </c>
      <c r="H22" s="1">
        <v>782</v>
      </c>
      <c r="I22" s="65">
        <v>1370</v>
      </c>
      <c r="J22" s="21">
        <f t="shared" si="2"/>
        <v>2152</v>
      </c>
      <c r="K22" s="1">
        <v>885</v>
      </c>
      <c r="L22" s="65">
        <v>1677</v>
      </c>
      <c r="M22" s="21">
        <f t="shared" si="3"/>
        <v>2562</v>
      </c>
      <c r="N22" s="68" t="s">
        <v>105</v>
      </c>
      <c r="O22" s="1">
        <v>1480</v>
      </c>
      <c r="P22" s="65">
        <v>2278</v>
      </c>
      <c r="Q22" s="21">
        <f t="shared" si="4"/>
        <v>3758</v>
      </c>
      <c r="R22" s="1">
        <v>788</v>
      </c>
      <c r="S22" s="65">
        <v>997</v>
      </c>
      <c r="T22" s="21">
        <f t="shared" si="5"/>
        <v>1785</v>
      </c>
      <c r="U22" s="1">
        <v>1338</v>
      </c>
      <c r="V22" s="65">
        <v>1791</v>
      </c>
      <c r="W22" s="21">
        <f>SUM(U22:V22)</f>
        <v>3129</v>
      </c>
      <c r="X22" s="38">
        <f aca="true" t="shared" si="10" ref="X22:Y24">SUM(B22,E22,H22,K22,O22,R22,U22)</f>
        <v>7531</v>
      </c>
      <c r="Y22" s="20">
        <f t="shared" si="10"/>
        <v>11433</v>
      </c>
      <c r="Z22" s="21">
        <f>SUM(X22:Y22)</f>
        <v>18964</v>
      </c>
    </row>
    <row r="23" spans="1:26" ht="17.25" customHeight="1">
      <c r="A23" s="68" t="s">
        <v>106</v>
      </c>
      <c r="B23" s="1">
        <v>744</v>
      </c>
      <c r="C23" s="65">
        <v>1210</v>
      </c>
      <c r="D23" s="21">
        <f t="shared" si="0"/>
        <v>1954</v>
      </c>
      <c r="E23" s="1">
        <v>123</v>
      </c>
      <c r="F23" s="65">
        <v>158</v>
      </c>
      <c r="G23" s="21">
        <f t="shared" si="1"/>
        <v>281</v>
      </c>
      <c r="H23" s="1">
        <v>292</v>
      </c>
      <c r="I23" s="65">
        <v>589</v>
      </c>
      <c r="J23" s="21">
        <f t="shared" si="2"/>
        <v>881</v>
      </c>
      <c r="K23" s="1">
        <v>378</v>
      </c>
      <c r="L23" s="65">
        <v>731</v>
      </c>
      <c r="M23" s="21">
        <f t="shared" si="3"/>
        <v>1109</v>
      </c>
      <c r="N23" s="68" t="s">
        <v>106</v>
      </c>
      <c r="O23" s="1">
        <v>753</v>
      </c>
      <c r="P23" s="65">
        <v>1098</v>
      </c>
      <c r="Q23" s="21">
        <f t="shared" si="4"/>
        <v>1851</v>
      </c>
      <c r="R23" s="1">
        <v>380</v>
      </c>
      <c r="S23" s="65">
        <v>431</v>
      </c>
      <c r="T23" s="21">
        <f t="shared" si="5"/>
        <v>811</v>
      </c>
      <c r="U23" s="1">
        <v>665</v>
      </c>
      <c r="V23" s="65">
        <v>781</v>
      </c>
      <c r="W23" s="21">
        <f>SUM(U23:V23)</f>
        <v>1446</v>
      </c>
      <c r="X23" s="38">
        <f t="shared" si="10"/>
        <v>3335</v>
      </c>
      <c r="Y23" s="20">
        <f t="shared" si="10"/>
        <v>4998</v>
      </c>
      <c r="Z23" s="21">
        <f>SUM(X23:Y23)</f>
        <v>8333</v>
      </c>
    </row>
    <row r="24" spans="1:26" ht="17.25" customHeight="1">
      <c r="A24" s="68" t="s">
        <v>107</v>
      </c>
      <c r="B24" s="1">
        <v>367</v>
      </c>
      <c r="C24" s="65">
        <v>594</v>
      </c>
      <c r="D24" s="21">
        <f t="shared" si="0"/>
        <v>961</v>
      </c>
      <c r="E24" s="1">
        <v>66</v>
      </c>
      <c r="F24" s="65">
        <v>95</v>
      </c>
      <c r="G24" s="21">
        <f t="shared" si="1"/>
        <v>161</v>
      </c>
      <c r="H24" s="1">
        <v>121</v>
      </c>
      <c r="I24" s="65">
        <v>249</v>
      </c>
      <c r="J24" s="21">
        <f t="shared" si="2"/>
        <v>370</v>
      </c>
      <c r="K24" s="1">
        <v>160</v>
      </c>
      <c r="L24" s="65">
        <v>333</v>
      </c>
      <c r="M24" s="21">
        <f t="shared" si="3"/>
        <v>493</v>
      </c>
      <c r="N24" s="68" t="s">
        <v>107</v>
      </c>
      <c r="O24" s="1">
        <v>546</v>
      </c>
      <c r="P24" s="65">
        <v>994</v>
      </c>
      <c r="Q24" s="21">
        <f t="shared" si="4"/>
        <v>1540</v>
      </c>
      <c r="R24" s="1">
        <v>281</v>
      </c>
      <c r="S24" s="65">
        <v>330</v>
      </c>
      <c r="T24" s="21">
        <f t="shared" si="5"/>
        <v>611</v>
      </c>
      <c r="U24" s="1">
        <v>435</v>
      </c>
      <c r="V24" s="65">
        <v>678</v>
      </c>
      <c r="W24" s="21">
        <f>SUM(U24:V24)</f>
        <v>1113</v>
      </c>
      <c r="X24" s="38">
        <f t="shared" si="10"/>
        <v>1976</v>
      </c>
      <c r="Y24" s="20">
        <f t="shared" si="10"/>
        <v>3273</v>
      </c>
      <c r="Z24" s="21">
        <f>SUM(X24:Y24)</f>
        <v>5249</v>
      </c>
    </row>
    <row r="25" spans="1:26" ht="17.25" customHeight="1">
      <c r="A25" s="69" t="s">
        <v>108</v>
      </c>
      <c r="B25" s="1">
        <v>420</v>
      </c>
      <c r="C25" s="66">
        <v>690</v>
      </c>
      <c r="D25" s="21">
        <f t="shared" si="0"/>
        <v>1110</v>
      </c>
      <c r="E25" s="1">
        <v>91</v>
      </c>
      <c r="F25" s="66">
        <v>173</v>
      </c>
      <c r="G25" s="21">
        <f t="shared" si="1"/>
        <v>264</v>
      </c>
      <c r="H25" s="1">
        <v>122</v>
      </c>
      <c r="I25" s="66">
        <v>174</v>
      </c>
      <c r="J25" s="21">
        <f t="shared" si="2"/>
        <v>296</v>
      </c>
      <c r="K25" s="1">
        <v>150</v>
      </c>
      <c r="L25" s="66">
        <v>252</v>
      </c>
      <c r="M25" s="21">
        <f t="shared" si="3"/>
        <v>402</v>
      </c>
      <c r="N25" s="69" t="s">
        <v>108</v>
      </c>
      <c r="O25" s="1">
        <v>1012</v>
      </c>
      <c r="P25" s="66">
        <v>1662</v>
      </c>
      <c r="Q25" s="21">
        <f t="shared" si="4"/>
        <v>2674</v>
      </c>
      <c r="R25" s="1">
        <v>379</v>
      </c>
      <c r="S25" s="66">
        <v>515</v>
      </c>
      <c r="T25" s="21">
        <f t="shared" si="5"/>
        <v>894</v>
      </c>
      <c r="U25" s="1">
        <v>715</v>
      </c>
      <c r="V25" s="66">
        <v>906</v>
      </c>
      <c r="W25" s="21">
        <f t="shared" si="6"/>
        <v>1621</v>
      </c>
      <c r="X25" s="38">
        <f t="shared" si="7"/>
        <v>2889</v>
      </c>
      <c r="Y25" s="20">
        <f t="shared" si="8"/>
        <v>4372</v>
      </c>
      <c r="Z25" s="21">
        <f t="shared" si="9"/>
        <v>7261</v>
      </c>
    </row>
    <row r="26" spans="1:27" s="8" customFormat="1" ht="17.25" customHeight="1">
      <c r="A26" s="25" t="s">
        <v>11</v>
      </c>
      <c r="B26" s="4">
        <f>SUM(B4:B25)</f>
        <v>629793</v>
      </c>
      <c r="C26" s="11">
        <f>SUM(C4:C25)</f>
        <v>652962</v>
      </c>
      <c r="D26" s="5">
        <f>SUM(B26:C26)</f>
        <v>1282755</v>
      </c>
      <c r="E26" s="4">
        <f>SUM(E4:E25)</f>
        <v>136160</v>
      </c>
      <c r="F26" s="11">
        <f>SUM(F4:F25)</f>
        <v>136092</v>
      </c>
      <c r="G26" s="5">
        <f>SUM(E26:F26)</f>
        <v>272252</v>
      </c>
      <c r="H26" s="4">
        <f>SUM(H4:H25)</f>
        <v>299819</v>
      </c>
      <c r="I26" s="11">
        <f>SUM(I4:I25)</f>
        <v>305740</v>
      </c>
      <c r="J26" s="5">
        <f>SUM(H26:I26)</f>
        <v>605559</v>
      </c>
      <c r="K26" s="4">
        <f>SUM(K4:K25)</f>
        <v>248706</v>
      </c>
      <c r="L26" s="11">
        <f>SUM(L4:L25)</f>
        <v>255820</v>
      </c>
      <c r="M26" s="5">
        <f>SUM(K26:L26)</f>
        <v>504526</v>
      </c>
      <c r="N26" s="25" t="s">
        <v>11</v>
      </c>
      <c r="O26" s="4">
        <f>SUM(O4:O25)</f>
        <v>311733</v>
      </c>
      <c r="P26" s="11">
        <f>SUM(P4:P25)</f>
        <v>319555</v>
      </c>
      <c r="Q26" s="5">
        <f>SUM(O26:P26)</f>
        <v>631288</v>
      </c>
      <c r="R26" s="4">
        <f>SUM(R4:R25)</f>
        <v>231333</v>
      </c>
      <c r="S26" s="11">
        <f>SUM(S4:S25)</f>
        <v>231220</v>
      </c>
      <c r="T26" s="5">
        <f>SUM(R26:S26)</f>
        <v>462553</v>
      </c>
      <c r="U26" s="4">
        <f>SUM(U4:U25)</f>
        <v>349657</v>
      </c>
      <c r="V26" s="11">
        <f>SUM(V4:V25)</f>
        <v>354439</v>
      </c>
      <c r="W26" s="5">
        <f>SUM(U26:V26)</f>
        <v>704096</v>
      </c>
      <c r="X26" s="4">
        <f>SUM(X4:X25)</f>
        <v>2207201</v>
      </c>
      <c r="Y26" s="11">
        <f>SUM(Y4:Y25)</f>
        <v>2255828</v>
      </c>
      <c r="Z26" s="5">
        <f>SUM(X26:Y26)</f>
        <v>4463029</v>
      </c>
      <c r="AA26" s="26"/>
    </row>
  </sheetData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
&amp;"AngsanaUPC,Regular"เขต 12(พ.ศ.2546)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7"/>
  <sheetViews>
    <sheetView workbookViewId="0" topLeftCell="L1">
      <selection activeCell="O5" sqref="O5"/>
    </sheetView>
  </sheetViews>
  <sheetFormatPr defaultColWidth="9.140625" defaultRowHeight="21.75" customHeight="1"/>
  <cols>
    <col min="1" max="1" width="14.421875" style="27" customWidth="1"/>
    <col min="2" max="13" width="10.00390625" style="22" customWidth="1"/>
    <col min="14" max="14" width="9.8515625" style="39" customWidth="1"/>
    <col min="15" max="15" width="14.421875" style="27" customWidth="1"/>
    <col min="16" max="23" width="10.00390625" style="22" customWidth="1"/>
    <col min="24" max="24" width="10.00390625" style="27" customWidth="1"/>
    <col min="25" max="26" width="10.00390625" style="22" customWidth="1"/>
    <col min="27" max="27" width="10.00390625" style="27" customWidth="1"/>
    <col min="28" max="29" width="10.7109375" style="27" customWidth="1"/>
    <col min="30" max="16384" width="10.7109375" style="22" customWidth="1"/>
  </cols>
  <sheetData>
    <row r="1" spans="1:27" s="8" customFormat="1" ht="21.75" customHeight="1">
      <c r="A1" s="2" t="s">
        <v>3</v>
      </c>
      <c r="B1" s="94" t="s">
        <v>80</v>
      </c>
      <c r="C1" s="95"/>
      <c r="D1" s="96"/>
      <c r="E1" s="94" t="s">
        <v>81</v>
      </c>
      <c r="F1" s="95"/>
      <c r="G1" s="96"/>
      <c r="H1" s="94" t="s">
        <v>82</v>
      </c>
      <c r="I1" s="95"/>
      <c r="J1" s="96"/>
      <c r="K1" s="94" t="s">
        <v>83</v>
      </c>
      <c r="L1" s="95"/>
      <c r="M1" s="96"/>
      <c r="N1" s="93"/>
      <c r="O1" s="2" t="s">
        <v>3</v>
      </c>
      <c r="P1" s="94" t="s">
        <v>84</v>
      </c>
      <c r="Q1" s="97"/>
      <c r="R1" s="98"/>
      <c r="S1" s="94" t="s">
        <v>85</v>
      </c>
      <c r="T1" s="95"/>
      <c r="U1" s="96"/>
      <c r="V1" s="94" t="s">
        <v>86</v>
      </c>
      <c r="W1" s="95"/>
      <c r="X1" s="96"/>
      <c r="Y1" s="94" t="s">
        <v>11</v>
      </c>
      <c r="Z1" s="95"/>
      <c r="AA1" s="96"/>
    </row>
    <row r="2" spans="1:27" s="8" customFormat="1" ht="21.75" customHeight="1">
      <c r="A2" s="9"/>
      <c r="B2" s="10" t="s">
        <v>12</v>
      </c>
      <c r="C2" s="11" t="s">
        <v>13</v>
      </c>
      <c r="D2" s="12" t="s">
        <v>11</v>
      </c>
      <c r="E2" s="10" t="s">
        <v>12</v>
      </c>
      <c r="F2" s="11" t="s">
        <v>13</v>
      </c>
      <c r="G2" s="12" t="s">
        <v>11</v>
      </c>
      <c r="H2" s="10" t="s">
        <v>12</v>
      </c>
      <c r="I2" s="11" t="s">
        <v>13</v>
      </c>
      <c r="J2" s="12" t="s">
        <v>11</v>
      </c>
      <c r="K2" s="13" t="s">
        <v>12</v>
      </c>
      <c r="L2" s="11" t="s">
        <v>13</v>
      </c>
      <c r="M2" s="11" t="s">
        <v>11</v>
      </c>
      <c r="N2" s="15"/>
      <c r="O2" s="9"/>
      <c r="P2" s="10" t="s">
        <v>12</v>
      </c>
      <c r="Q2" s="11" t="s">
        <v>13</v>
      </c>
      <c r="R2" s="12" t="s">
        <v>11</v>
      </c>
      <c r="S2" s="10" t="s">
        <v>12</v>
      </c>
      <c r="T2" s="11" t="s">
        <v>13</v>
      </c>
      <c r="U2" s="12" t="s">
        <v>11</v>
      </c>
      <c r="V2" s="10" t="s">
        <v>12</v>
      </c>
      <c r="W2" s="11" t="s">
        <v>13</v>
      </c>
      <c r="X2" s="10" t="s">
        <v>11</v>
      </c>
      <c r="Y2" s="13" t="s">
        <v>12</v>
      </c>
      <c r="Z2" s="11" t="s">
        <v>13</v>
      </c>
      <c r="AA2" s="12" t="s">
        <v>11</v>
      </c>
    </row>
    <row r="3" spans="1:27" s="8" customFormat="1" ht="15" customHeight="1">
      <c r="A3" s="14"/>
      <c r="B3" s="15"/>
      <c r="C3" s="16"/>
      <c r="D3" s="17"/>
      <c r="E3" s="15"/>
      <c r="F3" s="16"/>
      <c r="G3" s="17"/>
      <c r="H3" s="15"/>
      <c r="I3" s="16"/>
      <c r="J3" s="17"/>
      <c r="K3" s="46"/>
      <c r="L3" s="16"/>
      <c r="M3" s="16"/>
      <c r="N3" s="15"/>
      <c r="O3" s="14"/>
      <c r="P3" s="15"/>
      <c r="Q3" s="16"/>
      <c r="R3" s="17"/>
      <c r="S3" s="15"/>
      <c r="T3" s="16"/>
      <c r="U3" s="17"/>
      <c r="V3" s="15"/>
      <c r="W3" s="16"/>
      <c r="X3" s="15"/>
      <c r="Y3" s="46"/>
      <c r="Z3" s="28"/>
      <c r="AA3" s="17"/>
    </row>
    <row r="4" spans="1:27" ht="17.25" customHeight="1">
      <c r="A4" s="18">
        <v>0</v>
      </c>
      <c r="B4" s="1">
        <v>8009</v>
      </c>
      <c r="C4" s="65">
        <v>7347</v>
      </c>
      <c r="D4" s="21">
        <f>SUM(B4:C4)</f>
        <v>15356</v>
      </c>
      <c r="E4" s="1">
        <v>4004</v>
      </c>
      <c r="F4" s="65">
        <v>3654</v>
      </c>
      <c r="G4" s="21">
        <f>SUM(E4:F4)</f>
        <v>7658</v>
      </c>
      <c r="H4" s="1">
        <v>3256</v>
      </c>
      <c r="I4" s="65">
        <v>2925</v>
      </c>
      <c r="J4" s="21">
        <f>SUM(H4:I4)</f>
        <v>6181</v>
      </c>
      <c r="K4" s="75">
        <v>1385</v>
      </c>
      <c r="L4" s="65">
        <v>1315</v>
      </c>
      <c r="M4" s="21">
        <f>SUM(K4:L4)</f>
        <v>2700</v>
      </c>
      <c r="N4" s="38"/>
      <c r="O4" s="18">
        <v>0</v>
      </c>
      <c r="P4" s="1">
        <v>4051</v>
      </c>
      <c r="Q4" s="65">
        <v>3746</v>
      </c>
      <c r="R4" s="21">
        <f>SUM(P4:Q4)</f>
        <v>7797</v>
      </c>
      <c r="S4" s="1">
        <v>2891</v>
      </c>
      <c r="T4" s="65">
        <v>2703</v>
      </c>
      <c r="U4" s="21">
        <f>SUM(S4:T4)</f>
        <v>5594</v>
      </c>
      <c r="V4" s="1">
        <v>3637</v>
      </c>
      <c r="W4" s="65">
        <v>3328</v>
      </c>
      <c r="X4" s="21">
        <f>SUM(V4:W4)</f>
        <v>6965</v>
      </c>
      <c r="Y4" s="47">
        <f>SUM(B4,E4,H4,K4,P4,S4,V4)</f>
        <v>27233</v>
      </c>
      <c r="Z4" s="47">
        <f>SUM(C4,F4,I4,L4,Q4,T4,W4)</f>
        <v>25018</v>
      </c>
      <c r="AA4" s="20">
        <f>SUM(Y4:Z4)</f>
        <v>52251</v>
      </c>
    </row>
    <row r="5" spans="1:27" ht="17.25" customHeight="1">
      <c r="A5" s="18" t="s">
        <v>104</v>
      </c>
      <c r="B5" s="1">
        <v>33283</v>
      </c>
      <c r="C5" s="65">
        <v>30106</v>
      </c>
      <c r="D5" s="21">
        <f>SUM(B5:C5)</f>
        <v>63389</v>
      </c>
      <c r="E5" s="1">
        <v>16950</v>
      </c>
      <c r="F5" s="65">
        <v>15821</v>
      </c>
      <c r="G5" s="21">
        <f>SUM(E5:F5)</f>
        <v>32771</v>
      </c>
      <c r="H5" s="1">
        <v>14331</v>
      </c>
      <c r="I5" s="65">
        <v>13228</v>
      </c>
      <c r="J5" s="21">
        <f>SUM(H5:I5)</f>
        <v>27559</v>
      </c>
      <c r="K5" s="75">
        <v>6494</v>
      </c>
      <c r="L5" s="65">
        <v>5914</v>
      </c>
      <c r="M5" s="21">
        <f>SUM(K5:L5)</f>
        <v>12408</v>
      </c>
      <c r="N5" s="38"/>
      <c r="O5" s="18" t="s">
        <v>104</v>
      </c>
      <c r="P5" s="1">
        <v>18219</v>
      </c>
      <c r="Q5" s="65">
        <v>17286</v>
      </c>
      <c r="R5" s="21">
        <f>SUM(P5:Q5)</f>
        <v>35505</v>
      </c>
      <c r="S5" s="1">
        <v>13115</v>
      </c>
      <c r="T5" s="65">
        <v>12050</v>
      </c>
      <c r="U5" s="21">
        <f>SUM(S5:T5)</f>
        <v>25165</v>
      </c>
      <c r="V5" s="1">
        <v>16418</v>
      </c>
      <c r="W5" s="65">
        <v>15241</v>
      </c>
      <c r="X5" s="21">
        <f>SUM(V5:W5)</f>
        <v>31659</v>
      </c>
      <c r="Y5" s="47">
        <f>SUM(B5,E5,H5,K5,P5,S5,V5)</f>
        <v>118810</v>
      </c>
      <c r="Z5" s="47">
        <f>SUM(C5,F5,I5,L5,Q5,T5,W5)</f>
        <v>109646</v>
      </c>
      <c r="AA5" s="20">
        <f>SUM(Y5:Z5)</f>
        <v>228456</v>
      </c>
    </row>
    <row r="6" spans="1:27" ht="17.25" customHeight="1">
      <c r="A6" s="18" t="s">
        <v>14</v>
      </c>
      <c r="B6" s="1">
        <v>47243</v>
      </c>
      <c r="C6" s="65">
        <v>43291</v>
      </c>
      <c r="D6" s="21">
        <f aca="true" t="shared" si="0" ref="D6:D25">SUM(B6:C6)</f>
        <v>90534</v>
      </c>
      <c r="E6" s="1">
        <v>22989</v>
      </c>
      <c r="F6" s="65">
        <v>21845</v>
      </c>
      <c r="G6" s="21">
        <f aca="true" t="shared" si="1" ref="G6:G25">SUM(E6:F6)</f>
        <v>44834</v>
      </c>
      <c r="H6" s="1">
        <v>20341</v>
      </c>
      <c r="I6" s="65">
        <v>19120</v>
      </c>
      <c r="J6" s="21">
        <f aca="true" t="shared" si="2" ref="J6:J25">SUM(H6:I6)</f>
        <v>39461</v>
      </c>
      <c r="K6" s="75">
        <v>9162</v>
      </c>
      <c r="L6" s="65">
        <v>8624</v>
      </c>
      <c r="M6" s="21">
        <f aca="true" t="shared" si="3" ref="M6:M25">SUM(K6:L6)</f>
        <v>17786</v>
      </c>
      <c r="N6" s="38"/>
      <c r="O6" s="18" t="s">
        <v>14</v>
      </c>
      <c r="P6" s="1">
        <v>26128</v>
      </c>
      <c r="Q6" s="65">
        <v>24663</v>
      </c>
      <c r="R6" s="21">
        <f aca="true" t="shared" si="4" ref="R6:R25">SUM(P6:Q6)</f>
        <v>50791</v>
      </c>
      <c r="S6" s="1">
        <v>18347</v>
      </c>
      <c r="T6" s="65">
        <v>16994</v>
      </c>
      <c r="U6" s="21">
        <f aca="true" t="shared" si="5" ref="U6:U25">SUM(S6:T6)</f>
        <v>35341</v>
      </c>
      <c r="V6" s="1">
        <v>23262</v>
      </c>
      <c r="W6" s="65">
        <v>21864</v>
      </c>
      <c r="X6" s="21">
        <f aca="true" t="shared" si="6" ref="X6:X25">SUM(V6:W6)</f>
        <v>45126</v>
      </c>
      <c r="Y6" s="47">
        <f aca="true" t="shared" si="7" ref="Y6:Y25">SUM(B6,E6,H6,K6,P6,S6,V6)</f>
        <v>167472</v>
      </c>
      <c r="Z6" s="47">
        <f aca="true" t="shared" si="8" ref="Z6:Z25">SUM(C6,F6,I6,L6,Q6,T6,W6)</f>
        <v>156401</v>
      </c>
      <c r="AA6" s="20">
        <f aca="true" t="shared" si="9" ref="AA6:AA26">SUM(Y6:Z6)</f>
        <v>323873</v>
      </c>
    </row>
    <row r="7" spans="1:27" ht="17.25" customHeight="1">
      <c r="A7" s="18" t="s">
        <v>15</v>
      </c>
      <c r="B7" s="1">
        <v>44843</v>
      </c>
      <c r="C7" s="65">
        <v>40914</v>
      </c>
      <c r="D7" s="21">
        <f t="shared" si="0"/>
        <v>85757</v>
      </c>
      <c r="E7" s="1">
        <v>21387</v>
      </c>
      <c r="F7" s="65">
        <v>20205</v>
      </c>
      <c r="G7" s="21">
        <f t="shared" si="1"/>
        <v>41592</v>
      </c>
      <c r="H7" s="1">
        <v>20322</v>
      </c>
      <c r="I7" s="65">
        <v>19174</v>
      </c>
      <c r="J7" s="21">
        <f t="shared" si="2"/>
        <v>39496</v>
      </c>
      <c r="K7" s="75">
        <v>8972</v>
      </c>
      <c r="L7" s="65">
        <v>8582</v>
      </c>
      <c r="M7" s="21">
        <f t="shared" si="3"/>
        <v>17554</v>
      </c>
      <c r="N7" s="38"/>
      <c r="O7" s="18" t="s">
        <v>15</v>
      </c>
      <c r="P7" s="1">
        <v>26238</v>
      </c>
      <c r="Q7" s="65">
        <v>24542</v>
      </c>
      <c r="R7" s="21">
        <f t="shared" si="4"/>
        <v>50780</v>
      </c>
      <c r="S7" s="1">
        <v>18097</v>
      </c>
      <c r="T7" s="65">
        <v>16800</v>
      </c>
      <c r="U7" s="21">
        <f t="shared" si="5"/>
        <v>34897</v>
      </c>
      <c r="V7" s="1">
        <v>22682</v>
      </c>
      <c r="W7" s="65">
        <v>21744</v>
      </c>
      <c r="X7" s="21">
        <f t="shared" si="6"/>
        <v>44426</v>
      </c>
      <c r="Y7" s="47">
        <f t="shared" si="7"/>
        <v>162541</v>
      </c>
      <c r="Z7" s="47">
        <f t="shared" si="8"/>
        <v>151961</v>
      </c>
      <c r="AA7" s="20">
        <f t="shared" si="9"/>
        <v>314502</v>
      </c>
    </row>
    <row r="8" spans="1:27" ht="17.25" customHeight="1">
      <c r="A8" s="18" t="s">
        <v>16</v>
      </c>
      <c r="B8" s="1">
        <v>43188</v>
      </c>
      <c r="C8" s="65">
        <v>40654</v>
      </c>
      <c r="D8" s="21">
        <f t="shared" si="0"/>
        <v>83842</v>
      </c>
      <c r="E8" s="1">
        <v>20130</v>
      </c>
      <c r="F8" s="65">
        <v>19263</v>
      </c>
      <c r="G8" s="21">
        <f t="shared" si="1"/>
        <v>39393</v>
      </c>
      <c r="H8" s="1">
        <v>19635</v>
      </c>
      <c r="I8" s="65">
        <v>19161</v>
      </c>
      <c r="J8" s="21">
        <f t="shared" si="2"/>
        <v>38796</v>
      </c>
      <c r="K8" s="75">
        <v>8952</v>
      </c>
      <c r="L8" s="65">
        <v>8495</v>
      </c>
      <c r="M8" s="21">
        <f t="shared" si="3"/>
        <v>17447</v>
      </c>
      <c r="N8" s="38"/>
      <c r="O8" s="18" t="s">
        <v>16</v>
      </c>
      <c r="P8" s="1">
        <v>25922</v>
      </c>
      <c r="Q8" s="65">
        <v>24551</v>
      </c>
      <c r="R8" s="21">
        <f t="shared" si="4"/>
        <v>50473</v>
      </c>
      <c r="S8" s="1">
        <v>17647</v>
      </c>
      <c r="T8" s="65">
        <v>16606</v>
      </c>
      <c r="U8" s="21">
        <f t="shared" si="5"/>
        <v>34253</v>
      </c>
      <c r="V8" s="1">
        <v>22871</v>
      </c>
      <c r="W8" s="65">
        <v>22035</v>
      </c>
      <c r="X8" s="21">
        <f t="shared" si="6"/>
        <v>44906</v>
      </c>
      <c r="Y8" s="47">
        <f t="shared" si="7"/>
        <v>158345</v>
      </c>
      <c r="Z8" s="47">
        <f t="shared" si="8"/>
        <v>150765</v>
      </c>
      <c r="AA8" s="20">
        <f t="shared" si="9"/>
        <v>309110</v>
      </c>
    </row>
    <row r="9" spans="1:27" ht="17.25" customHeight="1">
      <c r="A9" s="18" t="s">
        <v>17</v>
      </c>
      <c r="B9" s="1">
        <v>53156</v>
      </c>
      <c r="C9" s="65">
        <v>47883</v>
      </c>
      <c r="D9" s="21">
        <f t="shared" si="0"/>
        <v>101039</v>
      </c>
      <c r="E9" s="1">
        <v>23769</v>
      </c>
      <c r="F9" s="65">
        <v>22694</v>
      </c>
      <c r="G9" s="21">
        <f t="shared" si="1"/>
        <v>46463</v>
      </c>
      <c r="H9" s="1">
        <v>21515</v>
      </c>
      <c r="I9" s="65">
        <v>21291</v>
      </c>
      <c r="J9" s="21">
        <f t="shared" si="2"/>
        <v>42806</v>
      </c>
      <c r="K9" s="75">
        <v>9761</v>
      </c>
      <c r="L9" s="65">
        <v>9519</v>
      </c>
      <c r="M9" s="21">
        <f t="shared" si="3"/>
        <v>19280</v>
      </c>
      <c r="N9" s="38"/>
      <c r="O9" s="18" t="s">
        <v>17</v>
      </c>
      <c r="P9" s="1">
        <v>27917</v>
      </c>
      <c r="Q9" s="65">
        <v>27156</v>
      </c>
      <c r="R9" s="21">
        <f t="shared" si="4"/>
        <v>55073</v>
      </c>
      <c r="S9" s="1">
        <v>21288</v>
      </c>
      <c r="T9" s="65">
        <v>18716</v>
      </c>
      <c r="U9" s="21">
        <f t="shared" si="5"/>
        <v>40004</v>
      </c>
      <c r="V9" s="1">
        <v>25626</v>
      </c>
      <c r="W9" s="65">
        <v>24265</v>
      </c>
      <c r="X9" s="21">
        <f t="shared" si="6"/>
        <v>49891</v>
      </c>
      <c r="Y9" s="47">
        <f t="shared" si="7"/>
        <v>183032</v>
      </c>
      <c r="Z9" s="47">
        <f t="shared" si="8"/>
        <v>171524</v>
      </c>
      <c r="AA9" s="20">
        <f t="shared" si="9"/>
        <v>354556</v>
      </c>
    </row>
    <row r="10" spans="1:27" ht="17.25" customHeight="1">
      <c r="A10" s="18" t="s">
        <v>18</v>
      </c>
      <c r="B10" s="1">
        <v>54514</v>
      </c>
      <c r="C10" s="65">
        <v>52687</v>
      </c>
      <c r="D10" s="21">
        <f t="shared" si="0"/>
        <v>107201</v>
      </c>
      <c r="E10" s="1">
        <v>27237</v>
      </c>
      <c r="F10" s="65">
        <v>26242</v>
      </c>
      <c r="G10" s="21">
        <f t="shared" si="1"/>
        <v>53479</v>
      </c>
      <c r="H10" s="1">
        <v>21604</v>
      </c>
      <c r="I10" s="65">
        <v>21596</v>
      </c>
      <c r="J10" s="21">
        <f t="shared" si="2"/>
        <v>43200</v>
      </c>
      <c r="K10" s="75">
        <v>10230</v>
      </c>
      <c r="L10" s="65">
        <v>9990</v>
      </c>
      <c r="M10" s="21">
        <f t="shared" si="3"/>
        <v>20220</v>
      </c>
      <c r="N10" s="38"/>
      <c r="O10" s="18" t="s">
        <v>18</v>
      </c>
      <c r="P10" s="1">
        <v>28236</v>
      </c>
      <c r="Q10" s="65">
        <v>28296</v>
      </c>
      <c r="R10" s="21">
        <f t="shared" si="4"/>
        <v>56532</v>
      </c>
      <c r="S10" s="1">
        <v>21438</v>
      </c>
      <c r="T10" s="65">
        <v>19970</v>
      </c>
      <c r="U10" s="21">
        <f t="shared" si="5"/>
        <v>41408</v>
      </c>
      <c r="V10" s="1">
        <v>26357</v>
      </c>
      <c r="W10" s="65">
        <v>25776</v>
      </c>
      <c r="X10" s="21">
        <f t="shared" si="6"/>
        <v>52133</v>
      </c>
      <c r="Y10" s="47">
        <f t="shared" si="7"/>
        <v>189616</v>
      </c>
      <c r="Z10" s="47">
        <f t="shared" si="8"/>
        <v>184557</v>
      </c>
      <c r="AA10" s="20">
        <f t="shared" si="9"/>
        <v>374173</v>
      </c>
    </row>
    <row r="11" spans="1:27" ht="17.25" customHeight="1">
      <c r="A11" s="18" t="s">
        <v>19</v>
      </c>
      <c r="B11" s="1">
        <v>56585</v>
      </c>
      <c r="C11" s="65">
        <v>57713</v>
      </c>
      <c r="D11" s="21">
        <f t="shared" si="0"/>
        <v>114298</v>
      </c>
      <c r="E11" s="1">
        <v>28584</v>
      </c>
      <c r="F11" s="65">
        <v>28089</v>
      </c>
      <c r="G11" s="21">
        <f t="shared" si="1"/>
        <v>56673</v>
      </c>
      <c r="H11" s="1">
        <v>23117</v>
      </c>
      <c r="I11" s="65">
        <v>23878</v>
      </c>
      <c r="J11" s="21">
        <f t="shared" si="2"/>
        <v>46995</v>
      </c>
      <c r="K11" s="75">
        <v>10280</v>
      </c>
      <c r="L11" s="65">
        <v>10064</v>
      </c>
      <c r="M11" s="21">
        <f t="shared" si="3"/>
        <v>20344</v>
      </c>
      <c r="N11" s="38"/>
      <c r="O11" s="18" t="s">
        <v>19</v>
      </c>
      <c r="P11" s="1">
        <v>29129</v>
      </c>
      <c r="Q11" s="65">
        <v>29858</v>
      </c>
      <c r="R11" s="21">
        <f t="shared" si="4"/>
        <v>58987</v>
      </c>
      <c r="S11" s="1">
        <v>20757</v>
      </c>
      <c r="T11" s="65">
        <v>20173</v>
      </c>
      <c r="U11" s="21">
        <f t="shared" si="5"/>
        <v>40930</v>
      </c>
      <c r="V11" s="1">
        <v>26331</v>
      </c>
      <c r="W11" s="65">
        <v>25667</v>
      </c>
      <c r="X11" s="21">
        <f t="shared" si="6"/>
        <v>51998</v>
      </c>
      <c r="Y11" s="47">
        <f t="shared" si="7"/>
        <v>194783</v>
      </c>
      <c r="Z11" s="47">
        <f t="shared" si="8"/>
        <v>195442</v>
      </c>
      <c r="AA11" s="20">
        <f t="shared" si="9"/>
        <v>390225</v>
      </c>
    </row>
    <row r="12" spans="1:27" ht="17.25" customHeight="1">
      <c r="A12" s="18" t="s">
        <v>20</v>
      </c>
      <c r="B12" s="1">
        <v>54055</v>
      </c>
      <c r="C12" s="65">
        <v>56101</v>
      </c>
      <c r="D12" s="21">
        <f t="shared" si="0"/>
        <v>110156</v>
      </c>
      <c r="E12" s="1">
        <v>26116</v>
      </c>
      <c r="F12" s="65">
        <v>26485</v>
      </c>
      <c r="G12" s="21">
        <f t="shared" si="1"/>
        <v>52601</v>
      </c>
      <c r="H12" s="1">
        <v>23095</v>
      </c>
      <c r="I12" s="65">
        <v>23998</v>
      </c>
      <c r="J12" s="21">
        <f t="shared" si="2"/>
        <v>47093</v>
      </c>
      <c r="K12" s="75">
        <v>9937</v>
      </c>
      <c r="L12" s="65">
        <v>9783</v>
      </c>
      <c r="M12" s="21">
        <f t="shared" si="3"/>
        <v>19720</v>
      </c>
      <c r="N12" s="38"/>
      <c r="O12" s="18" t="s">
        <v>20</v>
      </c>
      <c r="P12" s="1">
        <v>28908</v>
      </c>
      <c r="Q12" s="65">
        <v>29635</v>
      </c>
      <c r="R12" s="21">
        <f t="shared" si="4"/>
        <v>58543</v>
      </c>
      <c r="S12" s="1">
        <v>19939</v>
      </c>
      <c r="T12" s="65">
        <v>20153</v>
      </c>
      <c r="U12" s="21">
        <f t="shared" si="5"/>
        <v>40092</v>
      </c>
      <c r="V12" s="1">
        <v>24648</v>
      </c>
      <c r="W12" s="65">
        <v>24381</v>
      </c>
      <c r="X12" s="21">
        <f t="shared" si="6"/>
        <v>49029</v>
      </c>
      <c r="Y12" s="47">
        <f t="shared" si="7"/>
        <v>186698</v>
      </c>
      <c r="Z12" s="47">
        <f t="shared" si="8"/>
        <v>190536</v>
      </c>
      <c r="AA12" s="20">
        <f t="shared" si="9"/>
        <v>377234</v>
      </c>
    </row>
    <row r="13" spans="1:27" ht="17.25" customHeight="1">
      <c r="A13" s="18" t="s">
        <v>21</v>
      </c>
      <c r="B13" s="1">
        <v>46305</v>
      </c>
      <c r="C13" s="65">
        <v>47974</v>
      </c>
      <c r="D13" s="21">
        <f t="shared" si="0"/>
        <v>94279</v>
      </c>
      <c r="E13" s="1">
        <v>20965</v>
      </c>
      <c r="F13" s="65">
        <v>21906</v>
      </c>
      <c r="G13" s="21">
        <f t="shared" si="1"/>
        <v>42871</v>
      </c>
      <c r="H13" s="1">
        <v>20716</v>
      </c>
      <c r="I13" s="65">
        <v>21139</v>
      </c>
      <c r="J13" s="21">
        <f t="shared" si="2"/>
        <v>41855</v>
      </c>
      <c r="K13" s="75">
        <v>9046</v>
      </c>
      <c r="L13" s="65">
        <v>8944</v>
      </c>
      <c r="M13" s="21">
        <f t="shared" si="3"/>
        <v>17990</v>
      </c>
      <c r="N13" s="38"/>
      <c r="O13" s="18" t="s">
        <v>21</v>
      </c>
      <c r="P13" s="1">
        <v>25001</v>
      </c>
      <c r="Q13" s="65">
        <v>25618</v>
      </c>
      <c r="R13" s="21">
        <f t="shared" si="4"/>
        <v>50619</v>
      </c>
      <c r="S13" s="1">
        <v>17612</v>
      </c>
      <c r="T13" s="65">
        <v>17652</v>
      </c>
      <c r="U13" s="21">
        <f t="shared" si="5"/>
        <v>35264</v>
      </c>
      <c r="V13" s="1">
        <v>20502</v>
      </c>
      <c r="W13" s="65">
        <v>20182</v>
      </c>
      <c r="X13" s="21">
        <f t="shared" si="6"/>
        <v>40684</v>
      </c>
      <c r="Y13" s="47">
        <f t="shared" si="7"/>
        <v>160147</v>
      </c>
      <c r="Z13" s="47">
        <f t="shared" si="8"/>
        <v>163415</v>
      </c>
      <c r="AA13" s="20">
        <f t="shared" si="9"/>
        <v>323562</v>
      </c>
    </row>
    <row r="14" spans="1:27" ht="17.25" customHeight="1">
      <c r="A14" s="18" t="s">
        <v>22</v>
      </c>
      <c r="B14" s="1">
        <v>35590</v>
      </c>
      <c r="C14" s="65">
        <v>38575</v>
      </c>
      <c r="D14" s="21">
        <f t="shared" si="0"/>
        <v>74165</v>
      </c>
      <c r="E14" s="1">
        <v>15570</v>
      </c>
      <c r="F14" s="65">
        <v>16569</v>
      </c>
      <c r="G14" s="21">
        <f t="shared" si="1"/>
        <v>32139</v>
      </c>
      <c r="H14" s="1">
        <v>15984</v>
      </c>
      <c r="I14" s="65">
        <v>16749</v>
      </c>
      <c r="J14" s="21">
        <f t="shared" si="2"/>
        <v>32733</v>
      </c>
      <c r="K14" s="75">
        <v>7242</v>
      </c>
      <c r="L14" s="65">
        <v>7375</v>
      </c>
      <c r="M14" s="21">
        <f t="shared" si="3"/>
        <v>14617</v>
      </c>
      <c r="N14" s="38"/>
      <c r="O14" s="18" t="s">
        <v>22</v>
      </c>
      <c r="P14" s="1">
        <v>19899</v>
      </c>
      <c r="Q14" s="65">
        <v>21269</v>
      </c>
      <c r="R14" s="21">
        <f t="shared" si="4"/>
        <v>41168</v>
      </c>
      <c r="S14" s="1">
        <v>13648</v>
      </c>
      <c r="T14" s="65">
        <v>14331</v>
      </c>
      <c r="U14" s="21">
        <f t="shared" si="5"/>
        <v>27979</v>
      </c>
      <c r="V14" s="1">
        <v>16052</v>
      </c>
      <c r="W14" s="65">
        <v>15843</v>
      </c>
      <c r="X14" s="21">
        <f t="shared" si="6"/>
        <v>31895</v>
      </c>
      <c r="Y14" s="47">
        <f t="shared" si="7"/>
        <v>123985</v>
      </c>
      <c r="Z14" s="47">
        <f t="shared" si="8"/>
        <v>130711</v>
      </c>
      <c r="AA14" s="20">
        <f t="shared" si="9"/>
        <v>254696</v>
      </c>
    </row>
    <row r="15" spans="1:27" ht="17.25" customHeight="1">
      <c r="A15" s="18" t="s">
        <v>23</v>
      </c>
      <c r="B15" s="1">
        <v>25866</v>
      </c>
      <c r="C15" s="65">
        <v>28772</v>
      </c>
      <c r="D15" s="21">
        <f t="shared" si="0"/>
        <v>54638</v>
      </c>
      <c r="E15" s="1">
        <v>11175</v>
      </c>
      <c r="F15" s="65">
        <v>11997</v>
      </c>
      <c r="G15" s="21">
        <f t="shared" si="1"/>
        <v>23172</v>
      </c>
      <c r="H15" s="1">
        <v>12053</v>
      </c>
      <c r="I15" s="65">
        <v>12413</v>
      </c>
      <c r="J15" s="21">
        <f t="shared" si="2"/>
        <v>24466</v>
      </c>
      <c r="K15" s="75">
        <v>5842</v>
      </c>
      <c r="L15" s="65">
        <v>5898</v>
      </c>
      <c r="M15" s="21">
        <f t="shared" si="3"/>
        <v>11740</v>
      </c>
      <c r="N15" s="38"/>
      <c r="O15" s="18" t="s">
        <v>23</v>
      </c>
      <c r="P15" s="1">
        <v>15685</v>
      </c>
      <c r="Q15" s="65">
        <v>17096</v>
      </c>
      <c r="R15" s="21">
        <f t="shared" si="4"/>
        <v>32781</v>
      </c>
      <c r="S15" s="1">
        <v>10262</v>
      </c>
      <c r="T15" s="65">
        <v>11313</v>
      </c>
      <c r="U15" s="21">
        <f t="shared" si="5"/>
        <v>21575</v>
      </c>
      <c r="V15" s="1">
        <v>11818</v>
      </c>
      <c r="W15" s="65">
        <v>12211</v>
      </c>
      <c r="X15" s="21">
        <f t="shared" si="6"/>
        <v>24029</v>
      </c>
      <c r="Y15" s="47">
        <f t="shared" si="7"/>
        <v>92701</v>
      </c>
      <c r="Z15" s="47">
        <f t="shared" si="8"/>
        <v>99700</v>
      </c>
      <c r="AA15" s="20">
        <f t="shared" si="9"/>
        <v>192401</v>
      </c>
    </row>
    <row r="16" spans="1:27" ht="17.25" customHeight="1">
      <c r="A16" s="18" t="s">
        <v>24</v>
      </c>
      <c r="B16" s="1">
        <v>18433</v>
      </c>
      <c r="C16" s="65">
        <v>20115</v>
      </c>
      <c r="D16" s="21">
        <f t="shared" si="0"/>
        <v>38548</v>
      </c>
      <c r="E16" s="1">
        <v>8158</v>
      </c>
      <c r="F16" s="65">
        <v>8434</v>
      </c>
      <c r="G16" s="21">
        <f t="shared" si="1"/>
        <v>16592</v>
      </c>
      <c r="H16" s="1">
        <v>8575</v>
      </c>
      <c r="I16" s="65">
        <v>8518</v>
      </c>
      <c r="J16" s="21">
        <f t="shared" si="2"/>
        <v>17093</v>
      </c>
      <c r="K16" s="75">
        <v>4317</v>
      </c>
      <c r="L16" s="65">
        <v>4187</v>
      </c>
      <c r="M16" s="21">
        <f t="shared" si="3"/>
        <v>8504</v>
      </c>
      <c r="N16" s="38"/>
      <c r="O16" s="18" t="s">
        <v>24</v>
      </c>
      <c r="P16" s="1">
        <v>11079</v>
      </c>
      <c r="Q16" s="65">
        <v>12289</v>
      </c>
      <c r="R16" s="21">
        <f t="shared" si="4"/>
        <v>23368</v>
      </c>
      <c r="S16" s="1">
        <v>7533</v>
      </c>
      <c r="T16" s="65">
        <v>8001</v>
      </c>
      <c r="U16" s="21">
        <f t="shared" si="5"/>
        <v>15534</v>
      </c>
      <c r="V16" s="1">
        <v>8367</v>
      </c>
      <c r="W16" s="65">
        <v>8708</v>
      </c>
      <c r="X16" s="21">
        <f t="shared" si="6"/>
        <v>17075</v>
      </c>
      <c r="Y16" s="47">
        <f t="shared" si="7"/>
        <v>66462</v>
      </c>
      <c r="Z16" s="47">
        <f t="shared" si="8"/>
        <v>70252</v>
      </c>
      <c r="AA16" s="20">
        <f t="shared" si="9"/>
        <v>136714</v>
      </c>
    </row>
    <row r="17" spans="1:27" ht="17.25" customHeight="1">
      <c r="A17" s="18" t="s">
        <v>25</v>
      </c>
      <c r="B17" s="1">
        <v>17468</v>
      </c>
      <c r="C17" s="65">
        <v>18370</v>
      </c>
      <c r="D17" s="21">
        <f t="shared" si="0"/>
        <v>35838</v>
      </c>
      <c r="E17" s="1">
        <v>10457</v>
      </c>
      <c r="F17" s="65">
        <v>10957</v>
      </c>
      <c r="G17" s="21">
        <f t="shared" si="1"/>
        <v>21414</v>
      </c>
      <c r="H17" s="1">
        <v>9483</v>
      </c>
      <c r="I17" s="65">
        <v>9754</v>
      </c>
      <c r="J17" s="21">
        <f t="shared" si="2"/>
        <v>19237</v>
      </c>
      <c r="K17" s="75">
        <v>4175</v>
      </c>
      <c r="L17" s="65">
        <v>3999</v>
      </c>
      <c r="M17" s="21">
        <f t="shared" si="3"/>
        <v>8174</v>
      </c>
      <c r="N17" s="38"/>
      <c r="O17" s="18" t="s">
        <v>25</v>
      </c>
      <c r="P17" s="1">
        <v>11011</v>
      </c>
      <c r="Q17" s="65">
        <v>12491</v>
      </c>
      <c r="R17" s="21">
        <f t="shared" si="4"/>
        <v>23502</v>
      </c>
      <c r="S17" s="1">
        <v>7856</v>
      </c>
      <c r="T17" s="65">
        <v>8955</v>
      </c>
      <c r="U17" s="21">
        <f t="shared" si="5"/>
        <v>16811</v>
      </c>
      <c r="V17" s="1">
        <v>8158</v>
      </c>
      <c r="W17" s="65">
        <v>8573</v>
      </c>
      <c r="X17" s="21">
        <f t="shared" si="6"/>
        <v>16731</v>
      </c>
      <c r="Y17" s="47">
        <f t="shared" si="7"/>
        <v>68608</v>
      </c>
      <c r="Z17" s="47">
        <f t="shared" si="8"/>
        <v>73099</v>
      </c>
      <c r="AA17" s="20">
        <f t="shared" si="9"/>
        <v>141707</v>
      </c>
    </row>
    <row r="18" spans="1:27" ht="17.25" customHeight="1">
      <c r="A18" s="18" t="s">
        <v>26</v>
      </c>
      <c r="B18" s="1">
        <v>13922</v>
      </c>
      <c r="C18" s="65">
        <v>15280</v>
      </c>
      <c r="D18" s="21">
        <f t="shared" si="0"/>
        <v>29202</v>
      </c>
      <c r="E18" s="1">
        <v>7895</v>
      </c>
      <c r="F18" s="65">
        <v>8689</v>
      </c>
      <c r="G18" s="21">
        <f t="shared" si="1"/>
        <v>16584</v>
      </c>
      <c r="H18" s="1">
        <v>7803</v>
      </c>
      <c r="I18" s="65">
        <v>8417</v>
      </c>
      <c r="J18" s="21">
        <f t="shared" si="2"/>
        <v>16220</v>
      </c>
      <c r="K18" s="75">
        <v>3244</v>
      </c>
      <c r="L18" s="65">
        <v>3323</v>
      </c>
      <c r="M18" s="21">
        <f t="shared" si="3"/>
        <v>6567</v>
      </c>
      <c r="N18" s="38"/>
      <c r="O18" s="18" t="s">
        <v>26</v>
      </c>
      <c r="P18" s="1">
        <v>8840</v>
      </c>
      <c r="Q18" s="65">
        <v>10400</v>
      </c>
      <c r="R18" s="21">
        <f t="shared" si="4"/>
        <v>19240</v>
      </c>
      <c r="S18" s="1">
        <v>6395</v>
      </c>
      <c r="T18" s="65">
        <v>7433</v>
      </c>
      <c r="U18" s="21">
        <f t="shared" si="5"/>
        <v>13828</v>
      </c>
      <c r="V18" s="1">
        <v>6287</v>
      </c>
      <c r="W18" s="65">
        <v>7095</v>
      </c>
      <c r="X18" s="21">
        <f t="shared" si="6"/>
        <v>13382</v>
      </c>
      <c r="Y18" s="47">
        <f t="shared" si="7"/>
        <v>54386</v>
      </c>
      <c r="Z18" s="47">
        <f t="shared" si="8"/>
        <v>60637</v>
      </c>
      <c r="AA18" s="20">
        <f t="shared" si="9"/>
        <v>115023</v>
      </c>
    </row>
    <row r="19" spans="1:27" ht="17.25" customHeight="1">
      <c r="A19" s="18" t="s">
        <v>27</v>
      </c>
      <c r="B19" s="1">
        <v>9425</v>
      </c>
      <c r="C19" s="65">
        <v>10929</v>
      </c>
      <c r="D19" s="21">
        <f t="shared" si="0"/>
        <v>20354</v>
      </c>
      <c r="E19" s="1">
        <v>5028</v>
      </c>
      <c r="F19" s="65">
        <v>6194</v>
      </c>
      <c r="G19" s="21">
        <f t="shared" si="1"/>
        <v>11222</v>
      </c>
      <c r="H19" s="1">
        <v>5365</v>
      </c>
      <c r="I19" s="65">
        <v>6295</v>
      </c>
      <c r="J19" s="21">
        <f t="shared" si="2"/>
        <v>11660</v>
      </c>
      <c r="K19" s="75">
        <v>2222</v>
      </c>
      <c r="L19" s="65">
        <v>2446</v>
      </c>
      <c r="M19" s="21">
        <f t="shared" si="3"/>
        <v>4668</v>
      </c>
      <c r="N19" s="38"/>
      <c r="O19" s="18" t="s">
        <v>27</v>
      </c>
      <c r="P19" s="1">
        <v>6311</v>
      </c>
      <c r="Q19" s="65">
        <v>8298</v>
      </c>
      <c r="R19" s="21">
        <f t="shared" si="4"/>
        <v>14609</v>
      </c>
      <c r="S19" s="1">
        <v>4707</v>
      </c>
      <c r="T19" s="65">
        <v>5874</v>
      </c>
      <c r="U19" s="21">
        <f t="shared" si="5"/>
        <v>10581</v>
      </c>
      <c r="V19" s="1">
        <v>4292</v>
      </c>
      <c r="W19" s="65">
        <v>5082</v>
      </c>
      <c r="X19" s="21">
        <f t="shared" si="6"/>
        <v>9374</v>
      </c>
      <c r="Y19" s="47">
        <f t="shared" si="7"/>
        <v>37350</v>
      </c>
      <c r="Z19" s="47">
        <f t="shared" si="8"/>
        <v>45118</v>
      </c>
      <c r="AA19" s="20">
        <f t="shared" si="9"/>
        <v>82468</v>
      </c>
    </row>
    <row r="20" spans="1:27" ht="17.25" customHeight="1">
      <c r="A20" s="18" t="s">
        <v>28</v>
      </c>
      <c r="B20" s="1">
        <v>5232</v>
      </c>
      <c r="C20" s="65">
        <v>6858</v>
      </c>
      <c r="D20" s="21">
        <f t="shared" si="0"/>
        <v>12090</v>
      </c>
      <c r="E20" s="1">
        <v>2677</v>
      </c>
      <c r="F20" s="65">
        <v>3722</v>
      </c>
      <c r="G20" s="21">
        <f t="shared" si="1"/>
        <v>6399</v>
      </c>
      <c r="H20" s="1">
        <v>3146</v>
      </c>
      <c r="I20" s="65">
        <v>4005</v>
      </c>
      <c r="J20" s="21">
        <f t="shared" si="2"/>
        <v>7151</v>
      </c>
      <c r="K20" s="75">
        <v>1254</v>
      </c>
      <c r="L20" s="65">
        <v>1497</v>
      </c>
      <c r="M20" s="21">
        <f t="shared" si="3"/>
        <v>2751</v>
      </c>
      <c r="N20" s="38"/>
      <c r="O20" s="18" t="s">
        <v>28</v>
      </c>
      <c r="P20" s="1">
        <v>3986</v>
      </c>
      <c r="Q20" s="65">
        <v>5765</v>
      </c>
      <c r="R20" s="21">
        <f t="shared" si="4"/>
        <v>9751</v>
      </c>
      <c r="S20" s="1">
        <v>2955</v>
      </c>
      <c r="T20" s="65">
        <v>3819</v>
      </c>
      <c r="U20" s="21">
        <f t="shared" si="5"/>
        <v>6774</v>
      </c>
      <c r="V20" s="1">
        <v>2561</v>
      </c>
      <c r="W20" s="65">
        <v>2915</v>
      </c>
      <c r="X20" s="21">
        <f t="shared" si="6"/>
        <v>5476</v>
      </c>
      <c r="Y20" s="47">
        <f t="shared" si="7"/>
        <v>21811</v>
      </c>
      <c r="Z20" s="47">
        <f t="shared" si="8"/>
        <v>28581</v>
      </c>
      <c r="AA20" s="20">
        <f t="shared" si="9"/>
        <v>50392</v>
      </c>
    </row>
    <row r="21" spans="1:27" ht="17.25" customHeight="1">
      <c r="A21" s="18" t="s">
        <v>29</v>
      </c>
      <c r="B21" s="1">
        <v>2749</v>
      </c>
      <c r="C21" s="65">
        <v>3748</v>
      </c>
      <c r="D21" s="21">
        <f t="shared" si="0"/>
        <v>6497</v>
      </c>
      <c r="E21" s="1">
        <v>1214</v>
      </c>
      <c r="F21" s="65">
        <v>1920</v>
      </c>
      <c r="G21" s="21">
        <f t="shared" si="1"/>
        <v>3134</v>
      </c>
      <c r="H21" s="1">
        <v>1492</v>
      </c>
      <c r="I21" s="65">
        <v>2202</v>
      </c>
      <c r="J21" s="21">
        <f t="shared" si="2"/>
        <v>3694</v>
      </c>
      <c r="K21" s="75">
        <v>599</v>
      </c>
      <c r="L21" s="65">
        <v>783</v>
      </c>
      <c r="M21" s="21">
        <f t="shared" si="3"/>
        <v>1382</v>
      </c>
      <c r="N21" s="38"/>
      <c r="O21" s="18" t="s">
        <v>29</v>
      </c>
      <c r="P21" s="1">
        <v>2282</v>
      </c>
      <c r="Q21" s="65">
        <v>3555</v>
      </c>
      <c r="R21" s="21">
        <f t="shared" si="4"/>
        <v>5837</v>
      </c>
      <c r="S21" s="1">
        <v>1517</v>
      </c>
      <c r="T21" s="65">
        <v>2181</v>
      </c>
      <c r="U21" s="21">
        <f t="shared" si="5"/>
        <v>3698</v>
      </c>
      <c r="V21" s="1">
        <v>1177</v>
      </c>
      <c r="W21" s="65">
        <v>1560</v>
      </c>
      <c r="X21" s="21">
        <f t="shared" si="6"/>
        <v>2737</v>
      </c>
      <c r="Y21" s="47">
        <f t="shared" si="7"/>
        <v>11030</v>
      </c>
      <c r="Z21" s="47">
        <f t="shared" si="8"/>
        <v>15949</v>
      </c>
      <c r="AA21" s="20">
        <f t="shared" si="9"/>
        <v>26979</v>
      </c>
    </row>
    <row r="22" spans="1:27" ht="17.25" customHeight="1">
      <c r="A22" s="68" t="s">
        <v>105</v>
      </c>
      <c r="B22" s="1">
        <v>1323</v>
      </c>
      <c r="C22" s="65">
        <v>2090</v>
      </c>
      <c r="D22" s="21">
        <f t="shared" si="0"/>
        <v>3413</v>
      </c>
      <c r="E22" s="1">
        <v>627</v>
      </c>
      <c r="F22" s="65">
        <v>1052</v>
      </c>
      <c r="G22" s="21">
        <f t="shared" si="1"/>
        <v>1679</v>
      </c>
      <c r="H22" s="1">
        <v>725</v>
      </c>
      <c r="I22" s="65">
        <v>1120</v>
      </c>
      <c r="J22" s="21">
        <f t="shared" si="2"/>
        <v>1845</v>
      </c>
      <c r="K22" s="75">
        <v>308</v>
      </c>
      <c r="L22" s="65">
        <v>454</v>
      </c>
      <c r="M22" s="21">
        <f t="shared" si="3"/>
        <v>762</v>
      </c>
      <c r="N22" s="38"/>
      <c r="O22" s="68" t="s">
        <v>105</v>
      </c>
      <c r="P22" s="1">
        <v>1186</v>
      </c>
      <c r="Q22" s="65">
        <v>2025</v>
      </c>
      <c r="R22" s="21">
        <f t="shared" si="4"/>
        <v>3211</v>
      </c>
      <c r="S22" s="1">
        <v>741</v>
      </c>
      <c r="T22" s="65">
        <v>1251</v>
      </c>
      <c r="U22" s="21">
        <f t="shared" si="5"/>
        <v>1992</v>
      </c>
      <c r="V22" s="1">
        <v>635</v>
      </c>
      <c r="W22" s="65">
        <v>793</v>
      </c>
      <c r="X22" s="21">
        <f t="shared" si="6"/>
        <v>1428</v>
      </c>
      <c r="Y22" s="47">
        <f t="shared" si="7"/>
        <v>5545</v>
      </c>
      <c r="Z22" s="47">
        <f t="shared" si="8"/>
        <v>8785</v>
      </c>
      <c r="AA22" s="20">
        <f t="shared" si="9"/>
        <v>14330</v>
      </c>
    </row>
    <row r="23" spans="1:27" ht="17.25" customHeight="1">
      <c r="A23" s="68" t="s">
        <v>106</v>
      </c>
      <c r="B23" s="1">
        <v>525</v>
      </c>
      <c r="C23" s="65">
        <v>833</v>
      </c>
      <c r="D23" s="21">
        <f t="shared" si="0"/>
        <v>1358</v>
      </c>
      <c r="E23" s="1">
        <v>183</v>
      </c>
      <c r="F23" s="65">
        <v>350</v>
      </c>
      <c r="G23" s="21">
        <f t="shared" si="1"/>
        <v>533</v>
      </c>
      <c r="H23" s="1">
        <v>249</v>
      </c>
      <c r="I23" s="65">
        <v>490</v>
      </c>
      <c r="J23" s="21">
        <f t="shared" si="2"/>
        <v>739</v>
      </c>
      <c r="K23" s="75">
        <v>127</v>
      </c>
      <c r="L23" s="65">
        <v>171</v>
      </c>
      <c r="M23" s="21">
        <f t="shared" si="3"/>
        <v>298</v>
      </c>
      <c r="N23" s="38"/>
      <c r="O23" s="68" t="s">
        <v>106</v>
      </c>
      <c r="P23" s="1">
        <v>419</v>
      </c>
      <c r="Q23" s="65">
        <v>801</v>
      </c>
      <c r="R23" s="21">
        <f t="shared" si="4"/>
        <v>1220</v>
      </c>
      <c r="S23" s="1">
        <v>280</v>
      </c>
      <c r="T23" s="65">
        <v>544</v>
      </c>
      <c r="U23" s="21">
        <f t="shared" si="5"/>
        <v>824</v>
      </c>
      <c r="V23" s="1">
        <v>304</v>
      </c>
      <c r="W23" s="65">
        <v>360</v>
      </c>
      <c r="X23" s="21">
        <f t="shared" si="6"/>
        <v>664</v>
      </c>
      <c r="Y23" s="47">
        <f t="shared" si="7"/>
        <v>2087</v>
      </c>
      <c r="Z23" s="47">
        <f t="shared" si="8"/>
        <v>3549</v>
      </c>
      <c r="AA23" s="20">
        <f t="shared" si="9"/>
        <v>5636</v>
      </c>
    </row>
    <row r="24" spans="1:27" ht="17.25" customHeight="1">
      <c r="A24" s="68" t="s">
        <v>107</v>
      </c>
      <c r="B24" s="1">
        <v>276</v>
      </c>
      <c r="C24" s="65">
        <v>385</v>
      </c>
      <c r="D24" s="21">
        <f t="shared" si="0"/>
        <v>661</v>
      </c>
      <c r="E24" s="1">
        <v>82</v>
      </c>
      <c r="F24" s="65">
        <v>131</v>
      </c>
      <c r="G24" s="21">
        <f t="shared" si="1"/>
        <v>213</v>
      </c>
      <c r="H24" s="1">
        <v>99</v>
      </c>
      <c r="I24" s="65">
        <v>157</v>
      </c>
      <c r="J24" s="21">
        <f t="shared" si="2"/>
        <v>256</v>
      </c>
      <c r="K24" s="75">
        <v>46</v>
      </c>
      <c r="L24" s="65">
        <v>73</v>
      </c>
      <c r="M24" s="21">
        <f t="shared" si="3"/>
        <v>119</v>
      </c>
      <c r="N24" s="38"/>
      <c r="O24" s="68" t="s">
        <v>107</v>
      </c>
      <c r="P24" s="1">
        <v>167</v>
      </c>
      <c r="Q24" s="65">
        <v>351</v>
      </c>
      <c r="R24" s="21">
        <f t="shared" si="4"/>
        <v>518</v>
      </c>
      <c r="S24" s="1">
        <v>131</v>
      </c>
      <c r="T24" s="65">
        <v>258</v>
      </c>
      <c r="U24" s="21">
        <f t="shared" si="5"/>
        <v>389</v>
      </c>
      <c r="V24" s="1">
        <v>136</v>
      </c>
      <c r="W24" s="65">
        <v>169</v>
      </c>
      <c r="X24" s="21">
        <f t="shared" si="6"/>
        <v>305</v>
      </c>
      <c r="Y24" s="47">
        <f t="shared" si="7"/>
        <v>937</v>
      </c>
      <c r="Z24" s="47">
        <f t="shared" si="8"/>
        <v>1524</v>
      </c>
      <c r="AA24" s="20">
        <f t="shared" si="9"/>
        <v>2461</v>
      </c>
    </row>
    <row r="25" spans="1:27" ht="17.25" customHeight="1">
      <c r="A25" s="69" t="s">
        <v>108</v>
      </c>
      <c r="B25" s="1">
        <v>452</v>
      </c>
      <c r="C25" s="66">
        <v>431</v>
      </c>
      <c r="D25" s="21">
        <f t="shared" si="0"/>
        <v>883</v>
      </c>
      <c r="E25" s="1">
        <v>90</v>
      </c>
      <c r="F25" s="66">
        <v>146</v>
      </c>
      <c r="G25" s="21">
        <f t="shared" si="1"/>
        <v>236</v>
      </c>
      <c r="H25" s="1">
        <v>116</v>
      </c>
      <c r="I25" s="66">
        <v>147</v>
      </c>
      <c r="J25" s="21">
        <f t="shared" si="2"/>
        <v>263</v>
      </c>
      <c r="K25" s="75">
        <v>67</v>
      </c>
      <c r="L25" s="66">
        <v>60</v>
      </c>
      <c r="M25" s="21">
        <f t="shared" si="3"/>
        <v>127</v>
      </c>
      <c r="N25" s="38"/>
      <c r="O25" s="69" t="s">
        <v>108</v>
      </c>
      <c r="P25" s="1">
        <v>371</v>
      </c>
      <c r="Q25" s="66">
        <v>454</v>
      </c>
      <c r="R25" s="21">
        <f t="shared" si="4"/>
        <v>825</v>
      </c>
      <c r="S25" s="1">
        <v>200</v>
      </c>
      <c r="T25" s="66">
        <v>246</v>
      </c>
      <c r="U25" s="21">
        <f t="shared" si="5"/>
        <v>446</v>
      </c>
      <c r="V25" s="1">
        <v>146</v>
      </c>
      <c r="W25" s="66">
        <v>215</v>
      </c>
      <c r="X25" s="21">
        <f t="shared" si="6"/>
        <v>361</v>
      </c>
      <c r="Y25" s="47">
        <f t="shared" si="7"/>
        <v>1442</v>
      </c>
      <c r="Z25" s="47">
        <f t="shared" si="8"/>
        <v>1699</v>
      </c>
      <c r="AA25" s="20">
        <f t="shared" si="9"/>
        <v>3141</v>
      </c>
    </row>
    <row r="26" spans="1:29" s="8" customFormat="1" ht="17.25" customHeight="1">
      <c r="A26" s="25" t="s">
        <v>11</v>
      </c>
      <c r="B26" s="11">
        <f>SUM(B4:B25)</f>
        <v>572442</v>
      </c>
      <c r="C26" s="11">
        <f>SUM(C4:C25)</f>
        <v>571056</v>
      </c>
      <c r="D26" s="11">
        <f>SUM(B26:C26)</f>
        <v>1143498</v>
      </c>
      <c r="E26" s="11">
        <f>SUM(E4:E25)</f>
        <v>275287</v>
      </c>
      <c r="F26" s="11">
        <f>SUM(F4:F25)</f>
        <v>276365</v>
      </c>
      <c r="G26" s="11">
        <f>SUM(E26:F26)</f>
        <v>551652</v>
      </c>
      <c r="H26" s="11">
        <f>SUM(H4:H25)</f>
        <v>253022</v>
      </c>
      <c r="I26" s="11">
        <f>SUM(I4:I25)</f>
        <v>255777</v>
      </c>
      <c r="J26" s="11">
        <f>SUM(H26:I26)</f>
        <v>508799</v>
      </c>
      <c r="K26" s="11">
        <f>SUM(K4:K25)</f>
        <v>113662</v>
      </c>
      <c r="L26" s="11">
        <f>SUM(L4:L25)</f>
        <v>111496</v>
      </c>
      <c r="M26" s="11">
        <f>SUM(K26:L26)</f>
        <v>225158</v>
      </c>
      <c r="N26" s="15"/>
      <c r="O26" s="25" t="s">
        <v>11</v>
      </c>
      <c r="P26" s="5">
        <f>SUM(P4:P25)</f>
        <v>320985</v>
      </c>
      <c r="Q26" s="11">
        <f>SUM(Q4:Q25)</f>
        <v>330145</v>
      </c>
      <c r="R26" s="11">
        <f>SUM(P26:Q26)</f>
        <v>651130</v>
      </c>
      <c r="S26" s="11">
        <f>SUM(S4:S25)</f>
        <v>227356</v>
      </c>
      <c r="T26" s="11">
        <f>SUM(T4:T25)</f>
        <v>226023</v>
      </c>
      <c r="U26" s="11">
        <f>SUM(S26:T26)</f>
        <v>453379</v>
      </c>
      <c r="V26" s="11">
        <f>SUM(V4:V25)</f>
        <v>272267</v>
      </c>
      <c r="W26" s="11">
        <f>SUM(W4:W25)</f>
        <v>268007</v>
      </c>
      <c r="X26" s="11">
        <f>SUM(V26:W26)</f>
        <v>540274</v>
      </c>
      <c r="Y26" s="11">
        <f>SUM(Y4:Y25)</f>
        <v>2035021</v>
      </c>
      <c r="Z26" s="11">
        <f>SUM(Z4:Z25)</f>
        <v>2038869</v>
      </c>
      <c r="AA26" s="11">
        <f t="shared" si="9"/>
        <v>4073890</v>
      </c>
      <c r="AB26" s="48"/>
      <c r="AC26" s="48"/>
    </row>
    <row r="27" ht="21.75" customHeight="1">
      <c r="W27" s="49"/>
    </row>
  </sheetData>
  <mergeCells count="8">
    <mergeCell ref="B1:D1"/>
    <mergeCell ref="E1:G1"/>
    <mergeCell ref="H1:J1"/>
    <mergeCell ref="K1:M1"/>
    <mergeCell ref="S1:U1"/>
    <mergeCell ref="V1:X1"/>
    <mergeCell ref="Y1:AA1"/>
    <mergeCell ref="P1:R1"/>
  </mergeCells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
&amp;"AngsanaUPC,Regular"เขต 3 (พ.ศ.2546)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Q27"/>
  <sheetViews>
    <sheetView workbookViewId="0" topLeftCell="A1">
      <selection activeCell="P1" sqref="P1:X16384"/>
    </sheetView>
  </sheetViews>
  <sheetFormatPr defaultColWidth="9.140625" defaultRowHeight="21.75"/>
  <cols>
    <col min="1" max="1" width="14.421875" style="36" customWidth="1"/>
    <col min="2" max="2" width="10.00390625" style="51" customWidth="1"/>
    <col min="3" max="7" width="10.00390625" style="36" customWidth="1"/>
    <col min="8" max="8" width="10.00390625" style="52" customWidth="1"/>
    <col min="9" max="13" width="10.00390625" style="36" customWidth="1"/>
    <col min="14" max="14" width="9.8515625" style="36" customWidth="1"/>
    <col min="15" max="15" width="14.421875" style="52" customWidth="1"/>
    <col min="16" max="21" width="10.00390625" style="36" customWidth="1"/>
    <col min="22" max="22" width="10.00390625" style="51" customWidth="1"/>
    <col min="23" max="24" width="10.00390625" style="27" customWidth="1"/>
    <col min="25" max="25" width="10.7109375" style="22" customWidth="1"/>
    <col min="26" max="26" width="10.7109375" style="27" customWidth="1"/>
    <col min="27" max="16384" width="9.140625" style="36" customWidth="1"/>
  </cols>
  <sheetData>
    <row r="1" spans="1:43" s="8" customFormat="1" ht="21.75" customHeight="1">
      <c r="A1" s="2" t="s">
        <v>3</v>
      </c>
      <c r="B1" s="99" t="s">
        <v>87</v>
      </c>
      <c r="C1" s="100"/>
      <c r="D1" s="101"/>
      <c r="E1" s="99" t="s">
        <v>88</v>
      </c>
      <c r="F1" s="100"/>
      <c r="G1" s="101"/>
      <c r="H1" s="4"/>
      <c r="I1" s="4" t="s">
        <v>89</v>
      </c>
      <c r="J1" s="5"/>
      <c r="K1" s="3"/>
      <c r="L1" s="4" t="s">
        <v>90</v>
      </c>
      <c r="M1" s="5"/>
      <c r="N1" s="15"/>
      <c r="O1" s="2" t="s">
        <v>3</v>
      </c>
      <c r="P1" s="4"/>
      <c r="Q1" s="4" t="s">
        <v>91</v>
      </c>
      <c r="R1" s="5"/>
      <c r="S1" s="4"/>
      <c r="T1" s="4" t="s">
        <v>92</v>
      </c>
      <c r="U1" s="6"/>
      <c r="V1" s="4"/>
      <c r="W1" s="4" t="s">
        <v>11</v>
      </c>
      <c r="X1" s="6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</row>
    <row r="2" spans="1:24" s="8" customFormat="1" ht="21.75" customHeight="1">
      <c r="A2" s="44"/>
      <c r="B2" s="10" t="s">
        <v>12</v>
      </c>
      <c r="C2" s="11" t="s">
        <v>13</v>
      </c>
      <c r="D2" s="12" t="s">
        <v>11</v>
      </c>
      <c r="E2" s="10" t="s">
        <v>12</v>
      </c>
      <c r="F2" s="11" t="s">
        <v>13</v>
      </c>
      <c r="G2" s="12" t="s">
        <v>11</v>
      </c>
      <c r="H2" s="10" t="s">
        <v>12</v>
      </c>
      <c r="I2" s="11" t="s">
        <v>13</v>
      </c>
      <c r="J2" s="12" t="s">
        <v>11</v>
      </c>
      <c r="K2" s="13" t="s">
        <v>12</v>
      </c>
      <c r="L2" s="11" t="s">
        <v>13</v>
      </c>
      <c r="M2" s="5" t="s">
        <v>11</v>
      </c>
      <c r="N2" s="15"/>
      <c r="O2" s="44"/>
      <c r="P2" s="10" t="s">
        <v>12</v>
      </c>
      <c r="Q2" s="11" t="s">
        <v>13</v>
      </c>
      <c r="R2" s="12" t="s">
        <v>11</v>
      </c>
      <c r="S2" s="10" t="s">
        <v>12</v>
      </c>
      <c r="T2" s="11" t="s">
        <v>13</v>
      </c>
      <c r="U2" s="25" t="s">
        <v>11</v>
      </c>
      <c r="V2" s="4" t="s">
        <v>12</v>
      </c>
      <c r="W2" s="11" t="s">
        <v>13</v>
      </c>
      <c r="X2" s="25" t="s">
        <v>11</v>
      </c>
    </row>
    <row r="3" spans="1:24" s="8" customFormat="1" ht="15" customHeight="1">
      <c r="A3" s="45"/>
      <c r="B3" s="15"/>
      <c r="C3" s="16"/>
      <c r="D3" s="17"/>
      <c r="E3" s="15"/>
      <c r="F3" s="16"/>
      <c r="G3" s="17"/>
      <c r="H3" s="15"/>
      <c r="I3" s="16"/>
      <c r="J3" s="17"/>
      <c r="K3" s="46"/>
      <c r="L3" s="16"/>
      <c r="M3" s="17"/>
      <c r="N3" s="15"/>
      <c r="O3" s="45"/>
      <c r="P3" s="15"/>
      <c r="Q3" s="16"/>
      <c r="R3" s="17"/>
      <c r="S3" s="15"/>
      <c r="T3" s="16"/>
      <c r="U3" s="33"/>
      <c r="V3" s="15"/>
      <c r="W3" s="16"/>
      <c r="X3" s="14"/>
    </row>
    <row r="4" spans="1:24" ht="17.25" customHeight="1">
      <c r="A4" s="18">
        <v>0</v>
      </c>
      <c r="B4" s="1">
        <v>4356</v>
      </c>
      <c r="C4" s="75">
        <v>3952</v>
      </c>
      <c r="D4" s="20">
        <f>SUM(B4:C4)</f>
        <v>8308</v>
      </c>
      <c r="E4" s="1">
        <v>1106</v>
      </c>
      <c r="F4" s="65">
        <v>1100</v>
      </c>
      <c r="G4" s="21">
        <f>SUM(E4:F4)</f>
        <v>2206</v>
      </c>
      <c r="H4" s="1">
        <v>1690</v>
      </c>
      <c r="I4" s="65">
        <v>1596</v>
      </c>
      <c r="J4" s="21">
        <f>SUM(H4:I4)</f>
        <v>3286</v>
      </c>
      <c r="K4" s="1">
        <v>3963</v>
      </c>
      <c r="L4" s="65">
        <v>3652</v>
      </c>
      <c r="M4" s="21">
        <f>SUM(K4:L4)</f>
        <v>7615</v>
      </c>
      <c r="N4" s="38"/>
      <c r="O4" s="18">
        <v>0</v>
      </c>
      <c r="P4" s="1">
        <v>1361</v>
      </c>
      <c r="Q4" s="65">
        <v>1271</v>
      </c>
      <c r="R4" s="21">
        <f>SUM(P4:Q4)</f>
        <v>2632</v>
      </c>
      <c r="S4" s="1">
        <v>2780</v>
      </c>
      <c r="T4" s="65">
        <v>2631</v>
      </c>
      <c r="U4" s="21">
        <f>SUM(S4:T4)</f>
        <v>5411</v>
      </c>
      <c r="V4" s="19">
        <f>SUM(B4,E4,H4,K4,P4,S4)</f>
        <v>15256</v>
      </c>
      <c r="W4" s="20">
        <f>SUM(C4,F4,I4,L4,Q4,T4)</f>
        <v>14202</v>
      </c>
      <c r="X4" s="20">
        <f>SUM(V4:W4)</f>
        <v>29458</v>
      </c>
    </row>
    <row r="5" spans="1:24" ht="17.25" customHeight="1">
      <c r="A5" s="18" t="s">
        <v>104</v>
      </c>
      <c r="B5" s="1">
        <v>19870</v>
      </c>
      <c r="C5" s="75">
        <v>18243</v>
      </c>
      <c r="D5" s="20">
        <f>SUM(B5:C5)</f>
        <v>38113</v>
      </c>
      <c r="E5" s="1">
        <v>5011</v>
      </c>
      <c r="F5" s="65">
        <v>4810</v>
      </c>
      <c r="G5" s="21">
        <f>SUM(E5:F5)</f>
        <v>9821</v>
      </c>
      <c r="H5" s="1">
        <v>8082</v>
      </c>
      <c r="I5" s="65">
        <v>7609</v>
      </c>
      <c r="J5" s="21">
        <f>SUM(H5:I5)</f>
        <v>15691</v>
      </c>
      <c r="K5" s="1">
        <v>17848</v>
      </c>
      <c r="L5" s="65">
        <v>15867</v>
      </c>
      <c r="M5" s="21">
        <f>SUM(K5:L5)</f>
        <v>33715</v>
      </c>
      <c r="N5" s="38"/>
      <c r="O5" s="18" t="s">
        <v>104</v>
      </c>
      <c r="P5" s="1">
        <v>6454</v>
      </c>
      <c r="Q5" s="65">
        <v>5942</v>
      </c>
      <c r="R5" s="21">
        <f>SUM(P5:Q5)</f>
        <v>12396</v>
      </c>
      <c r="S5" s="1">
        <v>21712</v>
      </c>
      <c r="T5" s="65">
        <v>20292</v>
      </c>
      <c r="U5" s="21">
        <f>SUM(S5:T5)</f>
        <v>42004</v>
      </c>
      <c r="V5" s="19">
        <f>SUM(B5,E5,H5,K5,P5,S5)</f>
        <v>78977</v>
      </c>
      <c r="W5" s="20">
        <f>SUM(C5,F5,I5,L5,Q5,T5)</f>
        <v>72763</v>
      </c>
      <c r="X5" s="20">
        <f>SUM(V5:W5)</f>
        <v>151740</v>
      </c>
    </row>
    <row r="6" spans="1:24" ht="17.25" customHeight="1">
      <c r="A6" s="18" t="s">
        <v>14</v>
      </c>
      <c r="B6" s="1">
        <v>28498</v>
      </c>
      <c r="C6" s="75">
        <v>26237</v>
      </c>
      <c r="D6" s="20">
        <f aca="true" t="shared" si="0" ref="D6:D26">SUM(B6:C6)</f>
        <v>54735</v>
      </c>
      <c r="E6" s="1">
        <v>7549</v>
      </c>
      <c r="F6" s="65">
        <v>6861</v>
      </c>
      <c r="G6" s="21">
        <f aca="true" t="shared" si="1" ref="G6:G25">SUM(E6:F6)</f>
        <v>14410</v>
      </c>
      <c r="H6" s="1">
        <v>12090</v>
      </c>
      <c r="I6" s="65">
        <v>11256</v>
      </c>
      <c r="J6" s="21">
        <f aca="true" t="shared" si="2" ref="J6:J25">SUM(H6:I6)</f>
        <v>23346</v>
      </c>
      <c r="K6" s="1">
        <v>25224</v>
      </c>
      <c r="L6" s="65">
        <v>23605</v>
      </c>
      <c r="M6" s="21">
        <f aca="true" t="shared" si="3" ref="M6:M25">SUM(K6:L6)</f>
        <v>48829</v>
      </c>
      <c r="N6" s="38"/>
      <c r="O6" s="18" t="s">
        <v>14</v>
      </c>
      <c r="P6" s="1">
        <v>9466</v>
      </c>
      <c r="Q6" s="65">
        <v>8871</v>
      </c>
      <c r="R6" s="21">
        <f aca="true" t="shared" si="4" ref="R6:R25">SUM(P6:Q6)</f>
        <v>18337</v>
      </c>
      <c r="S6" s="1">
        <v>31584</v>
      </c>
      <c r="T6" s="65">
        <v>29724</v>
      </c>
      <c r="U6" s="21">
        <f aca="true" t="shared" si="5" ref="U6:U25">SUM(S6:T6)</f>
        <v>61308</v>
      </c>
      <c r="V6" s="19">
        <f aca="true" t="shared" si="6" ref="V6:V25">SUM(B6,E6,H6,K6,P6,S6)</f>
        <v>114411</v>
      </c>
      <c r="W6" s="20">
        <f aca="true" t="shared" si="7" ref="W6:W25">SUM(C6,F6,I6,L6,Q6,T6)</f>
        <v>106554</v>
      </c>
      <c r="X6" s="20">
        <f aca="true" t="shared" si="8" ref="X6:X25">SUM(V6:W6)</f>
        <v>220965</v>
      </c>
    </row>
    <row r="7" spans="1:24" ht="17.25" customHeight="1">
      <c r="A7" s="18" t="s">
        <v>15</v>
      </c>
      <c r="B7" s="1">
        <v>27794</v>
      </c>
      <c r="C7" s="75">
        <v>26225</v>
      </c>
      <c r="D7" s="20">
        <f t="shared" si="0"/>
        <v>54019</v>
      </c>
      <c r="E7" s="1">
        <v>7541</v>
      </c>
      <c r="F7" s="65">
        <v>7062</v>
      </c>
      <c r="G7" s="21">
        <f t="shared" si="1"/>
        <v>14603</v>
      </c>
      <c r="H7" s="1">
        <v>12365</v>
      </c>
      <c r="I7" s="65">
        <v>11651</v>
      </c>
      <c r="J7" s="21">
        <f t="shared" si="2"/>
        <v>24016</v>
      </c>
      <c r="K7" s="1">
        <v>24120</v>
      </c>
      <c r="L7" s="65">
        <v>22841</v>
      </c>
      <c r="M7" s="21">
        <f t="shared" si="3"/>
        <v>46961</v>
      </c>
      <c r="N7" s="38"/>
      <c r="O7" s="18" t="s">
        <v>15</v>
      </c>
      <c r="P7" s="1">
        <v>9373</v>
      </c>
      <c r="Q7" s="65">
        <v>8841</v>
      </c>
      <c r="R7" s="21">
        <f t="shared" si="4"/>
        <v>18214</v>
      </c>
      <c r="S7" s="1">
        <v>33104</v>
      </c>
      <c r="T7" s="65">
        <v>30572</v>
      </c>
      <c r="U7" s="21">
        <f t="shared" si="5"/>
        <v>63676</v>
      </c>
      <c r="V7" s="19">
        <f t="shared" si="6"/>
        <v>114297</v>
      </c>
      <c r="W7" s="20">
        <f t="shared" si="7"/>
        <v>107192</v>
      </c>
      <c r="X7" s="20">
        <f t="shared" si="8"/>
        <v>221489</v>
      </c>
    </row>
    <row r="8" spans="1:24" ht="17.25" customHeight="1">
      <c r="A8" s="18" t="s">
        <v>16</v>
      </c>
      <c r="B8" s="1">
        <v>29022</v>
      </c>
      <c r="C8" s="75">
        <v>26517</v>
      </c>
      <c r="D8" s="20">
        <f t="shared" si="0"/>
        <v>55539</v>
      </c>
      <c r="E8" s="1">
        <v>7894</v>
      </c>
      <c r="F8" s="65">
        <v>7275</v>
      </c>
      <c r="G8" s="21">
        <f t="shared" si="1"/>
        <v>15169</v>
      </c>
      <c r="H8" s="1">
        <v>11873</v>
      </c>
      <c r="I8" s="65">
        <v>11210</v>
      </c>
      <c r="J8" s="21">
        <f t="shared" si="2"/>
        <v>23083</v>
      </c>
      <c r="K8" s="1">
        <v>24308</v>
      </c>
      <c r="L8" s="65">
        <v>21597</v>
      </c>
      <c r="M8" s="21">
        <f t="shared" si="3"/>
        <v>45905</v>
      </c>
      <c r="N8" s="38"/>
      <c r="O8" s="18" t="s">
        <v>16</v>
      </c>
      <c r="P8" s="1">
        <v>10885</v>
      </c>
      <c r="Q8" s="65">
        <v>8831</v>
      </c>
      <c r="R8" s="21">
        <f t="shared" si="4"/>
        <v>19716</v>
      </c>
      <c r="S8" s="1">
        <v>33839</v>
      </c>
      <c r="T8" s="65">
        <v>32203</v>
      </c>
      <c r="U8" s="21">
        <f t="shared" si="5"/>
        <v>66042</v>
      </c>
      <c r="V8" s="19">
        <f t="shared" si="6"/>
        <v>117821</v>
      </c>
      <c r="W8" s="20">
        <f t="shared" si="7"/>
        <v>107633</v>
      </c>
      <c r="X8" s="20">
        <f t="shared" si="8"/>
        <v>225454</v>
      </c>
    </row>
    <row r="9" spans="1:24" ht="17.25" customHeight="1">
      <c r="A9" s="18" t="s">
        <v>17</v>
      </c>
      <c r="B9" s="1">
        <v>37818</v>
      </c>
      <c r="C9" s="75">
        <v>29264</v>
      </c>
      <c r="D9" s="20">
        <f t="shared" si="0"/>
        <v>67082</v>
      </c>
      <c r="E9" s="1">
        <v>8418</v>
      </c>
      <c r="F9" s="65">
        <v>8174</v>
      </c>
      <c r="G9" s="21">
        <f t="shared" si="1"/>
        <v>16592</v>
      </c>
      <c r="H9" s="1">
        <v>13179</v>
      </c>
      <c r="I9" s="65">
        <v>13010</v>
      </c>
      <c r="J9" s="21">
        <f t="shared" si="2"/>
        <v>26189</v>
      </c>
      <c r="K9" s="1">
        <v>29469</v>
      </c>
      <c r="L9" s="65">
        <v>24486</v>
      </c>
      <c r="M9" s="21">
        <f t="shared" si="3"/>
        <v>53955</v>
      </c>
      <c r="N9" s="38"/>
      <c r="O9" s="18" t="s">
        <v>17</v>
      </c>
      <c r="P9" s="1">
        <v>11467</v>
      </c>
      <c r="Q9" s="65">
        <v>9891</v>
      </c>
      <c r="R9" s="21">
        <f t="shared" si="4"/>
        <v>21358</v>
      </c>
      <c r="S9" s="1">
        <v>35524</v>
      </c>
      <c r="T9" s="65">
        <v>35550</v>
      </c>
      <c r="U9" s="21">
        <f t="shared" si="5"/>
        <v>71074</v>
      </c>
      <c r="V9" s="19">
        <f t="shared" si="6"/>
        <v>135875</v>
      </c>
      <c r="W9" s="20">
        <f t="shared" si="7"/>
        <v>120375</v>
      </c>
      <c r="X9" s="20">
        <f t="shared" si="8"/>
        <v>256250</v>
      </c>
    </row>
    <row r="10" spans="1:24" ht="17.25" customHeight="1">
      <c r="A10" s="18" t="s">
        <v>18</v>
      </c>
      <c r="B10" s="1">
        <v>35285</v>
      </c>
      <c r="C10" s="75">
        <v>31349</v>
      </c>
      <c r="D10" s="20">
        <f t="shared" si="0"/>
        <v>66634</v>
      </c>
      <c r="E10" s="1">
        <v>8744</v>
      </c>
      <c r="F10" s="65">
        <v>8475</v>
      </c>
      <c r="G10" s="21">
        <f t="shared" si="1"/>
        <v>17219</v>
      </c>
      <c r="H10" s="1">
        <v>14569</v>
      </c>
      <c r="I10" s="65">
        <v>14421</v>
      </c>
      <c r="J10" s="21">
        <f t="shared" si="2"/>
        <v>28990</v>
      </c>
      <c r="K10" s="1">
        <v>27717</v>
      </c>
      <c r="L10" s="65">
        <v>26254</v>
      </c>
      <c r="M10" s="21">
        <f t="shared" si="3"/>
        <v>53971</v>
      </c>
      <c r="N10" s="38"/>
      <c r="O10" s="18" t="s">
        <v>18</v>
      </c>
      <c r="P10" s="1">
        <v>10888</v>
      </c>
      <c r="Q10" s="65">
        <v>10324</v>
      </c>
      <c r="R10" s="21">
        <f t="shared" si="4"/>
        <v>21212</v>
      </c>
      <c r="S10" s="1">
        <v>36882</v>
      </c>
      <c r="T10" s="65">
        <v>36806</v>
      </c>
      <c r="U10" s="21">
        <f t="shared" si="5"/>
        <v>73688</v>
      </c>
      <c r="V10" s="19">
        <f t="shared" si="6"/>
        <v>134085</v>
      </c>
      <c r="W10" s="20">
        <f t="shared" si="7"/>
        <v>127629</v>
      </c>
      <c r="X10" s="20">
        <f t="shared" si="8"/>
        <v>261714</v>
      </c>
    </row>
    <row r="11" spans="1:24" ht="17.25" customHeight="1">
      <c r="A11" s="18" t="s">
        <v>19</v>
      </c>
      <c r="B11" s="1">
        <v>34357</v>
      </c>
      <c r="C11" s="75">
        <v>33754</v>
      </c>
      <c r="D11" s="20">
        <f t="shared" si="0"/>
        <v>68111</v>
      </c>
      <c r="E11" s="1">
        <v>8803</v>
      </c>
      <c r="F11" s="65">
        <v>9206</v>
      </c>
      <c r="G11" s="21">
        <f t="shared" si="1"/>
        <v>18009</v>
      </c>
      <c r="H11" s="1">
        <v>14969</v>
      </c>
      <c r="I11" s="65">
        <v>14968</v>
      </c>
      <c r="J11" s="21">
        <f t="shared" si="2"/>
        <v>29937</v>
      </c>
      <c r="K11" s="1">
        <v>28554</v>
      </c>
      <c r="L11" s="65">
        <v>28829</v>
      </c>
      <c r="M11" s="21">
        <f t="shared" si="3"/>
        <v>57383</v>
      </c>
      <c r="N11" s="38"/>
      <c r="O11" s="18" t="s">
        <v>19</v>
      </c>
      <c r="P11" s="1">
        <v>10931</v>
      </c>
      <c r="Q11" s="65">
        <v>10955</v>
      </c>
      <c r="R11" s="21">
        <f t="shared" si="4"/>
        <v>21886</v>
      </c>
      <c r="S11" s="1">
        <v>35913</v>
      </c>
      <c r="T11" s="65">
        <v>36739</v>
      </c>
      <c r="U11" s="21">
        <f t="shared" si="5"/>
        <v>72652</v>
      </c>
      <c r="V11" s="19">
        <f t="shared" si="6"/>
        <v>133527</v>
      </c>
      <c r="W11" s="20">
        <f t="shared" si="7"/>
        <v>134451</v>
      </c>
      <c r="X11" s="20">
        <f t="shared" si="8"/>
        <v>267978</v>
      </c>
    </row>
    <row r="12" spans="1:24" ht="17.25" customHeight="1">
      <c r="A12" s="18" t="s">
        <v>20</v>
      </c>
      <c r="B12" s="1">
        <v>35567</v>
      </c>
      <c r="C12" s="75">
        <v>36751</v>
      </c>
      <c r="D12" s="20">
        <f t="shared" si="0"/>
        <v>72318</v>
      </c>
      <c r="E12" s="1">
        <v>9669</v>
      </c>
      <c r="F12" s="65">
        <v>10463</v>
      </c>
      <c r="G12" s="21">
        <f t="shared" si="1"/>
        <v>20132</v>
      </c>
      <c r="H12" s="1">
        <v>15761</v>
      </c>
      <c r="I12" s="65">
        <v>16734</v>
      </c>
      <c r="J12" s="21">
        <f t="shared" si="2"/>
        <v>32495</v>
      </c>
      <c r="K12" s="1">
        <v>29043</v>
      </c>
      <c r="L12" s="65">
        <v>29844</v>
      </c>
      <c r="M12" s="21">
        <f t="shared" si="3"/>
        <v>58887</v>
      </c>
      <c r="N12" s="38"/>
      <c r="O12" s="18" t="s">
        <v>20</v>
      </c>
      <c r="P12" s="1">
        <v>11203</v>
      </c>
      <c r="Q12" s="65">
        <v>11587</v>
      </c>
      <c r="R12" s="21">
        <f t="shared" si="4"/>
        <v>22790</v>
      </c>
      <c r="S12" s="1">
        <v>36943</v>
      </c>
      <c r="T12" s="65">
        <v>39113</v>
      </c>
      <c r="U12" s="21">
        <f t="shared" si="5"/>
        <v>76056</v>
      </c>
      <c r="V12" s="19">
        <f t="shared" si="6"/>
        <v>138186</v>
      </c>
      <c r="W12" s="20">
        <f t="shared" si="7"/>
        <v>144492</v>
      </c>
      <c r="X12" s="20">
        <f t="shared" si="8"/>
        <v>282678</v>
      </c>
    </row>
    <row r="13" spans="1:24" ht="17.25" customHeight="1">
      <c r="A13" s="18" t="s">
        <v>21</v>
      </c>
      <c r="B13" s="1">
        <v>33404</v>
      </c>
      <c r="C13" s="75">
        <v>32662</v>
      </c>
      <c r="D13" s="20">
        <f t="shared" si="0"/>
        <v>66066</v>
      </c>
      <c r="E13" s="1">
        <v>9365</v>
      </c>
      <c r="F13" s="65">
        <v>10400</v>
      </c>
      <c r="G13" s="21">
        <f t="shared" si="1"/>
        <v>19765</v>
      </c>
      <c r="H13" s="1">
        <v>14252</v>
      </c>
      <c r="I13" s="65">
        <v>15767</v>
      </c>
      <c r="J13" s="21">
        <f t="shared" si="2"/>
        <v>30019</v>
      </c>
      <c r="K13" s="1">
        <v>26143</v>
      </c>
      <c r="L13" s="65">
        <v>26558</v>
      </c>
      <c r="M13" s="21">
        <f t="shared" si="3"/>
        <v>52701</v>
      </c>
      <c r="N13" s="38"/>
      <c r="O13" s="18" t="s">
        <v>21</v>
      </c>
      <c r="P13" s="1">
        <v>9688</v>
      </c>
      <c r="Q13" s="65">
        <v>10108</v>
      </c>
      <c r="R13" s="21">
        <f t="shared" si="4"/>
        <v>19796</v>
      </c>
      <c r="S13" s="1">
        <v>34549</v>
      </c>
      <c r="T13" s="65">
        <v>37857</v>
      </c>
      <c r="U13" s="21">
        <f t="shared" si="5"/>
        <v>72406</v>
      </c>
      <c r="V13" s="19">
        <f t="shared" si="6"/>
        <v>127401</v>
      </c>
      <c r="W13" s="20">
        <f t="shared" si="7"/>
        <v>133352</v>
      </c>
      <c r="X13" s="20">
        <f t="shared" si="8"/>
        <v>260753</v>
      </c>
    </row>
    <row r="14" spans="1:24" ht="17.25" customHeight="1">
      <c r="A14" s="18" t="s">
        <v>22</v>
      </c>
      <c r="B14" s="1">
        <v>25721</v>
      </c>
      <c r="C14" s="75">
        <v>26560</v>
      </c>
      <c r="D14" s="20">
        <f t="shared" si="0"/>
        <v>52281</v>
      </c>
      <c r="E14" s="1">
        <v>7735</v>
      </c>
      <c r="F14" s="65">
        <v>9103</v>
      </c>
      <c r="G14" s="21">
        <f t="shared" si="1"/>
        <v>16838</v>
      </c>
      <c r="H14" s="1">
        <v>11969</v>
      </c>
      <c r="I14" s="65">
        <v>13789</v>
      </c>
      <c r="J14" s="21">
        <f t="shared" si="2"/>
        <v>25758</v>
      </c>
      <c r="K14" s="1">
        <v>20103</v>
      </c>
      <c r="L14" s="65">
        <v>21835</v>
      </c>
      <c r="M14" s="21">
        <f t="shared" si="3"/>
        <v>41938</v>
      </c>
      <c r="N14" s="38"/>
      <c r="O14" s="18" t="s">
        <v>22</v>
      </c>
      <c r="P14" s="1">
        <v>7706</v>
      </c>
      <c r="Q14" s="65">
        <v>8344</v>
      </c>
      <c r="R14" s="21">
        <f t="shared" si="4"/>
        <v>16050</v>
      </c>
      <c r="S14" s="1">
        <v>28547</v>
      </c>
      <c r="T14" s="65">
        <v>31613</v>
      </c>
      <c r="U14" s="21">
        <f t="shared" si="5"/>
        <v>60160</v>
      </c>
      <c r="V14" s="19">
        <f t="shared" si="6"/>
        <v>101781</v>
      </c>
      <c r="W14" s="20">
        <f t="shared" si="7"/>
        <v>111244</v>
      </c>
      <c r="X14" s="20">
        <f t="shared" si="8"/>
        <v>213025</v>
      </c>
    </row>
    <row r="15" spans="1:24" ht="17.25" customHeight="1">
      <c r="A15" s="18" t="s">
        <v>23</v>
      </c>
      <c r="B15" s="1">
        <v>19487</v>
      </c>
      <c r="C15" s="75">
        <v>21006</v>
      </c>
      <c r="D15" s="20">
        <f t="shared" si="0"/>
        <v>40493</v>
      </c>
      <c r="E15" s="1">
        <v>6309</v>
      </c>
      <c r="F15" s="65">
        <v>7280</v>
      </c>
      <c r="G15" s="21">
        <f t="shared" si="1"/>
        <v>13589</v>
      </c>
      <c r="H15" s="1">
        <v>10016</v>
      </c>
      <c r="I15" s="65">
        <v>11330</v>
      </c>
      <c r="J15" s="21">
        <f t="shared" si="2"/>
        <v>21346</v>
      </c>
      <c r="K15" s="1">
        <v>14987</v>
      </c>
      <c r="L15" s="65">
        <v>16473</v>
      </c>
      <c r="M15" s="21">
        <f t="shared" si="3"/>
        <v>31460</v>
      </c>
      <c r="N15" s="38"/>
      <c r="O15" s="18" t="s">
        <v>23</v>
      </c>
      <c r="P15" s="1">
        <v>5984</v>
      </c>
      <c r="Q15" s="65">
        <v>6711</v>
      </c>
      <c r="R15" s="21">
        <f t="shared" si="4"/>
        <v>12695</v>
      </c>
      <c r="S15" s="1">
        <v>22691</v>
      </c>
      <c r="T15" s="65">
        <v>25725</v>
      </c>
      <c r="U15" s="21">
        <f t="shared" si="5"/>
        <v>48416</v>
      </c>
      <c r="V15" s="19">
        <f t="shared" si="6"/>
        <v>79474</v>
      </c>
      <c r="W15" s="20">
        <f t="shared" si="7"/>
        <v>88525</v>
      </c>
      <c r="X15" s="20">
        <f t="shared" si="8"/>
        <v>167999</v>
      </c>
    </row>
    <row r="16" spans="1:24" ht="17.25" customHeight="1">
      <c r="A16" s="18" t="s">
        <v>24</v>
      </c>
      <c r="B16" s="1">
        <v>14170</v>
      </c>
      <c r="C16" s="75">
        <v>15121</v>
      </c>
      <c r="D16" s="20">
        <f t="shared" si="0"/>
        <v>29291</v>
      </c>
      <c r="E16" s="1">
        <v>4499</v>
      </c>
      <c r="F16" s="65">
        <v>5251</v>
      </c>
      <c r="G16" s="21">
        <f t="shared" si="1"/>
        <v>9750</v>
      </c>
      <c r="H16" s="1">
        <v>6944</v>
      </c>
      <c r="I16" s="65">
        <v>8169</v>
      </c>
      <c r="J16" s="21">
        <f t="shared" si="2"/>
        <v>15113</v>
      </c>
      <c r="K16" s="1">
        <v>10597</v>
      </c>
      <c r="L16" s="65">
        <v>11714</v>
      </c>
      <c r="M16" s="21">
        <f t="shared" si="3"/>
        <v>22311</v>
      </c>
      <c r="N16" s="38"/>
      <c r="O16" s="18" t="s">
        <v>24</v>
      </c>
      <c r="P16" s="1">
        <v>4323</v>
      </c>
      <c r="Q16" s="65">
        <v>4991</v>
      </c>
      <c r="R16" s="21">
        <f t="shared" si="4"/>
        <v>9314</v>
      </c>
      <c r="S16" s="1">
        <v>16212</v>
      </c>
      <c r="T16" s="65">
        <v>18948</v>
      </c>
      <c r="U16" s="21">
        <f t="shared" si="5"/>
        <v>35160</v>
      </c>
      <c r="V16" s="19">
        <f t="shared" si="6"/>
        <v>56745</v>
      </c>
      <c r="W16" s="20">
        <f t="shared" si="7"/>
        <v>64194</v>
      </c>
      <c r="X16" s="20">
        <f t="shared" si="8"/>
        <v>120939</v>
      </c>
    </row>
    <row r="17" spans="1:24" ht="17.25" customHeight="1">
      <c r="A17" s="18" t="s">
        <v>25</v>
      </c>
      <c r="B17" s="1">
        <v>13358</v>
      </c>
      <c r="C17" s="75">
        <v>15440</v>
      </c>
      <c r="D17" s="20">
        <f t="shared" si="0"/>
        <v>28798</v>
      </c>
      <c r="E17" s="1">
        <v>4549</v>
      </c>
      <c r="F17" s="65">
        <v>5492</v>
      </c>
      <c r="G17" s="21">
        <f t="shared" si="1"/>
        <v>10041</v>
      </c>
      <c r="H17" s="1">
        <v>6903</v>
      </c>
      <c r="I17" s="65">
        <v>8031</v>
      </c>
      <c r="J17" s="21">
        <f t="shared" si="2"/>
        <v>14934</v>
      </c>
      <c r="K17" s="1">
        <v>9676</v>
      </c>
      <c r="L17" s="65">
        <v>11049</v>
      </c>
      <c r="M17" s="21">
        <f t="shared" si="3"/>
        <v>20725</v>
      </c>
      <c r="N17" s="38"/>
      <c r="O17" s="18" t="s">
        <v>25</v>
      </c>
      <c r="P17" s="1">
        <v>4835</v>
      </c>
      <c r="Q17" s="65">
        <v>5743</v>
      </c>
      <c r="R17" s="21">
        <f t="shared" si="4"/>
        <v>10578</v>
      </c>
      <c r="S17" s="1">
        <v>16196</v>
      </c>
      <c r="T17" s="65">
        <v>18811</v>
      </c>
      <c r="U17" s="21">
        <f t="shared" si="5"/>
        <v>35007</v>
      </c>
      <c r="V17" s="19">
        <f t="shared" si="6"/>
        <v>55517</v>
      </c>
      <c r="W17" s="20">
        <f t="shared" si="7"/>
        <v>64566</v>
      </c>
      <c r="X17" s="20">
        <f t="shared" si="8"/>
        <v>120083</v>
      </c>
    </row>
    <row r="18" spans="1:24" ht="17.25" customHeight="1">
      <c r="A18" s="18" t="s">
        <v>26</v>
      </c>
      <c r="B18" s="1">
        <v>11776</v>
      </c>
      <c r="C18" s="75">
        <v>13295</v>
      </c>
      <c r="D18" s="20">
        <f t="shared" si="0"/>
        <v>25071</v>
      </c>
      <c r="E18" s="1">
        <v>4233</v>
      </c>
      <c r="F18" s="65">
        <v>5166</v>
      </c>
      <c r="G18" s="21">
        <f t="shared" si="1"/>
        <v>9399</v>
      </c>
      <c r="H18" s="1">
        <v>6179</v>
      </c>
      <c r="I18" s="65">
        <v>7382</v>
      </c>
      <c r="J18" s="21">
        <f t="shared" si="2"/>
        <v>13561</v>
      </c>
      <c r="K18" s="1">
        <v>8196</v>
      </c>
      <c r="L18" s="65">
        <v>9514</v>
      </c>
      <c r="M18" s="21">
        <f t="shared" si="3"/>
        <v>17710</v>
      </c>
      <c r="N18" s="38"/>
      <c r="O18" s="18" t="s">
        <v>26</v>
      </c>
      <c r="P18" s="1">
        <v>4114</v>
      </c>
      <c r="Q18" s="65">
        <v>4895</v>
      </c>
      <c r="R18" s="21">
        <f t="shared" si="4"/>
        <v>9009</v>
      </c>
      <c r="S18" s="1">
        <v>14151</v>
      </c>
      <c r="T18" s="65">
        <v>16917</v>
      </c>
      <c r="U18" s="21">
        <f t="shared" si="5"/>
        <v>31068</v>
      </c>
      <c r="V18" s="19">
        <f t="shared" si="6"/>
        <v>48649</v>
      </c>
      <c r="W18" s="20">
        <f t="shared" si="7"/>
        <v>57169</v>
      </c>
      <c r="X18" s="20">
        <f t="shared" si="8"/>
        <v>105818</v>
      </c>
    </row>
    <row r="19" spans="1:24" ht="17.25" customHeight="1">
      <c r="A19" s="18" t="s">
        <v>27</v>
      </c>
      <c r="B19" s="1">
        <v>8502</v>
      </c>
      <c r="C19" s="75">
        <v>9726</v>
      </c>
      <c r="D19" s="20">
        <f t="shared" si="0"/>
        <v>18228</v>
      </c>
      <c r="E19" s="1">
        <v>2795</v>
      </c>
      <c r="F19" s="65">
        <v>3879</v>
      </c>
      <c r="G19" s="21">
        <f t="shared" si="1"/>
        <v>6674</v>
      </c>
      <c r="H19" s="1">
        <v>4184</v>
      </c>
      <c r="I19" s="65">
        <v>5390</v>
      </c>
      <c r="J19" s="21">
        <f t="shared" si="2"/>
        <v>9574</v>
      </c>
      <c r="K19" s="1">
        <v>5724</v>
      </c>
      <c r="L19" s="65">
        <v>7323</v>
      </c>
      <c r="M19" s="21">
        <f t="shared" si="3"/>
        <v>13047</v>
      </c>
      <c r="N19" s="38"/>
      <c r="O19" s="18" t="s">
        <v>27</v>
      </c>
      <c r="P19" s="1">
        <v>2830</v>
      </c>
      <c r="Q19" s="65">
        <v>3758</v>
      </c>
      <c r="R19" s="21">
        <f t="shared" si="4"/>
        <v>6588</v>
      </c>
      <c r="S19" s="1">
        <v>9692</v>
      </c>
      <c r="T19" s="65">
        <v>12631</v>
      </c>
      <c r="U19" s="21">
        <f t="shared" si="5"/>
        <v>22323</v>
      </c>
      <c r="V19" s="19">
        <f t="shared" si="6"/>
        <v>33727</v>
      </c>
      <c r="W19" s="20">
        <f t="shared" si="7"/>
        <v>42707</v>
      </c>
      <c r="X19" s="20">
        <f t="shared" si="8"/>
        <v>76434</v>
      </c>
    </row>
    <row r="20" spans="1:24" ht="17.25" customHeight="1">
      <c r="A20" s="18" t="s">
        <v>28</v>
      </c>
      <c r="B20" s="1">
        <v>4777</v>
      </c>
      <c r="C20" s="75">
        <v>6265</v>
      </c>
      <c r="D20" s="20">
        <f t="shared" si="0"/>
        <v>11042</v>
      </c>
      <c r="E20" s="1">
        <v>1803</v>
      </c>
      <c r="F20" s="65">
        <v>2680</v>
      </c>
      <c r="G20" s="21">
        <f t="shared" si="1"/>
        <v>4483</v>
      </c>
      <c r="H20" s="1">
        <v>2604</v>
      </c>
      <c r="I20" s="65">
        <v>3764</v>
      </c>
      <c r="J20" s="21">
        <f t="shared" si="2"/>
        <v>6368</v>
      </c>
      <c r="K20" s="1">
        <v>3534</v>
      </c>
      <c r="L20" s="65">
        <v>4930</v>
      </c>
      <c r="M20" s="21">
        <f t="shared" si="3"/>
        <v>8464</v>
      </c>
      <c r="N20" s="38"/>
      <c r="O20" s="18" t="s">
        <v>28</v>
      </c>
      <c r="P20" s="1">
        <v>1849</v>
      </c>
      <c r="Q20" s="65">
        <v>2639</v>
      </c>
      <c r="R20" s="21">
        <f t="shared" si="4"/>
        <v>4488</v>
      </c>
      <c r="S20" s="1">
        <v>5989</v>
      </c>
      <c r="T20" s="65">
        <v>8639</v>
      </c>
      <c r="U20" s="21">
        <f t="shared" si="5"/>
        <v>14628</v>
      </c>
      <c r="V20" s="19">
        <f t="shared" si="6"/>
        <v>20556</v>
      </c>
      <c r="W20" s="20">
        <f t="shared" si="7"/>
        <v>28917</v>
      </c>
      <c r="X20" s="20">
        <f t="shared" si="8"/>
        <v>49473</v>
      </c>
    </row>
    <row r="21" spans="1:24" ht="17.25" customHeight="1">
      <c r="A21" s="18" t="s">
        <v>93</v>
      </c>
      <c r="B21" s="1">
        <v>2612</v>
      </c>
      <c r="C21" s="75">
        <v>3515</v>
      </c>
      <c r="D21" s="20">
        <f t="shared" si="0"/>
        <v>6127</v>
      </c>
      <c r="E21" s="1">
        <v>882</v>
      </c>
      <c r="F21" s="65">
        <v>1483</v>
      </c>
      <c r="G21" s="21">
        <f t="shared" si="1"/>
        <v>2365</v>
      </c>
      <c r="H21" s="1">
        <v>1300</v>
      </c>
      <c r="I21" s="65">
        <v>2086</v>
      </c>
      <c r="J21" s="21">
        <f t="shared" si="2"/>
        <v>3386</v>
      </c>
      <c r="K21" s="1">
        <v>1734</v>
      </c>
      <c r="L21" s="65">
        <v>2711</v>
      </c>
      <c r="M21" s="21">
        <f t="shared" si="3"/>
        <v>4445</v>
      </c>
      <c r="N21" s="38"/>
      <c r="O21" s="18" t="s">
        <v>93</v>
      </c>
      <c r="P21" s="1">
        <v>908</v>
      </c>
      <c r="Q21" s="65">
        <v>1493</v>
      </c>
      <c r="R21" s="21">
        <f t="shared" si="4"/>
        <v>2401</v>
      </c>
      <c r="S21" s="1">
        <v>3135</v>
      </c>
      <c r="T21" s="65">
        <v>4935</v>
      </c>
      <c r="U21" s="21">
        <f t="shared" si="5"/>
        <v>8070</v>
      </c>
      <c r="V21" s="19">
        <f t="shared" si="6"/>
        <v>10571</v>
      </c>
      <c r="W21" s="20">
        <f t="shared" si="7"/>
        <v>16223</v>
      </c>
      <c r="X21" s="20">
        <f t="shared" si="8"/>
        <v>26794</v>
      </c>
    </row>
    <row r="22" spans="1:24" ht="17.25" customHeight="1">
      <c r="A22" s="68" t="s">
        <v>105</v>
      </c>
      <c r="B22" s="1">
        <v>1342</v>
      </c>
      <c r="C22" s="75">
        <v>2095</v>
      </c>
      <c r="D22" s="20">
        <f t="shared" si="0"/>
        <v>3437</v>
      </c>
      <c r="E22" s="1">
        <v>429</v>
      </c>
      <c r="F22" s="65">
        <v>863</v>
      </c>
      <c r="G22" s="21">
        <f t="shared" si="1"/>
        <v>1292</v>
      </c>
      <c r="H22" s="1">
        <v>656</v>
      </c>
      <c r="I22" s="65">
        <v>1165</v>
      </c>
      <c r="J22" s="21">
        <f t="shared" si="2"/>
        <v>1821</v>
      </c>
      <c r="K22" s="1">
        <v>846</v>
      </c>
      <c r="L22" s="65">
        <v>1452</v>
      </c>
      <c r="M22" s="21">
        <f t="shared" si="3"/>
        <v>2298</v>
      </c>
      <c r="N22" s="38"/>
      <c r="O22" s="68" t="s">
        <v>105</v>
      </c>
      <c r="P22" s="1">
        <v>380</v>
      </c>
      <c r="Q22" s="65">
        <v>779</v>
      </c>
      <c r="R22" s="21">
        <f t="shared" si="4"/>
        <v>1159</v>
      </c>
      <c r="S22" s="1">
        <v>1462</v>
      </c>
      <c r="T22" s="65">
        <v>2504</v>
      </c>
      <c r="U22" s="21">
        <f t="shared" si="5"/>
        <v>3966</v>
      </c>
      <c r="V22" s="19">
        <f t="shared" si="6"/>
        <v>5115</v>
      </c>
      <c r="W22" s="20">
        <f t="shared" si="7"/>
        <v>8858</v>
      </c>
      <c r="X22" s="20">
        <f t="shared" si="8"/>
        <v>13973</v>
      </c>
    </row>
    <row r="23" spans="1:24" ht="17.25" customHeight="1">
      <c r="A23" s="68" t="s">
        <v>106</v>
      </c>
      <c r="B23" s="1">
        <v>511</v>
      </c>
      <c r="C23" s="75">
        <v>817</v>
      </c>
      <c r="D23" s="20">
        <f t="shared" si="0"/>
        <v>1328</v>
      </c>
      <c r="E23" s="1">
        <v>129</v>
      </c>
      <c r="F23" s="65">
        <v>284</v>
      </c>
      <c r="G23" s="21">
        <f t="shared" si="1"/>
        <v>413</v>
      </c>
      <c r="H23" s="1">
        <v>189</v>
      </c>
      <c r="I23" s="65">
        <v>392</v>
      </c>
      <c r="J23" s="21">
        <f t="shared" si="2"/>
        <v>581</v>
      </c>
      <c r="K23" s="1">
        <v>319</v>
      </c>
      <c r="L23" s="65">
        <v>575</v>
      </c>
      <c r="M23" s="21">
        <f t="shared" si="3"/>
        <v>894</v>
      </c>
      <c r="N23" s="38"/>
      <c r="O23" s="68" t="s">
        <v>106</v>
      </c>
      <c r="P23" s="1">
        <v>162</v>
      </c>
      <c r="Q23" s="65">
        <v>306</v>
      </c>
      <c r="R23" s="21">
        <f t="shared" si="4"/>
        <v>468</v>
      </c>
      <c r="S23" s="1">
        <v>543</v>
      </c>
      <c r="T23" s="65">
        <v>1011</v>
      </c>
      <c r="U23" s="21">
        <f t="shared" si="5"/>
        <v>1554</v>
      </c>
      <c r="V23" s="19">
        <f t="shared" si="6"/>
        <v>1853</v>
      </c>
      <c r="W23" s="20">
        <f t="shared" si="7"/>
        <v>3385</v>
      </c>
      <c r="X23" s="20">
        <f t="shared" si="8"/>
        <v>5238</v>
      </c>
    </row>
    <row r="24" spans="1:24" ht="17.25" customHeight="1">
      <c r="A24" s="68" t="s">
        <v>107</v>
      </c>
      <c r="B24" s="1">
        <v>259</v>
      </c>
      <c r="C24" s="75">
        <v>345</v>
      </c>
      <c r="D24" s="20">
        <f t="shared" si="0"/>
        <v>604</v>
      </c>
      <c r="E24" s="1">
        <v>42</v>
      </c>
      <c r="F24" s="65">
        <v>88</v>
      </c>
      <c r="G24" s="21">
        <f t="shared" si="1"/>
        <v>130</v>
      </c>
      <c r="H24" s="1">
        <v>72</v>
      </c>
      <c r="I24" s="65">
        <v>163</v>
      </c>
      <c r="J24" s="21">
        <f t="shared" si="2"/>
        <v>235</v>
      </c>
      <c r="K24" s="1">
        <v>131</v>
      </c>
      <c r="L24" s="65">
        <v>182</v>
      </c>
      <c r="M24" s="21">
        <f t="shared" si="3"/>
        <v>313</v>
      </c>
      <c r="N24" s="38"/>
      <c r="O24" s="68" t="s">
        <v>107</v>
      </c>
      <c r="P24" s="1">
        <v>62</v>
      </c>
      <c r="Q24" s="65">
        <v>113</v>
      </c>
      <c r="R24" s="21">
        <f t="shared" si="4"/>
        <v>175</v>
      </c>
      <c r="S24" s="1">
        <v>230</v>
      </c>
      <c r="T24" s="65">
        <v>376</v>
      </c>
      <c r="U24" s="21">
        <f t="shared" si="5"/>
        <v>606</v>
      </c>
      <c r="V24" s="19">
        <f t="shared" si="6"/>
        <v>796</v>
      </c>
      <c r="W24" s="20">
        <f t="shared" si="7"/>
        <v>1267</v>
      </c>
      <c r="X24" s="20">
        <f t="shared" si="8"/>
        <v>2063</v>
      </c>
    </row>
    <row r="25" spans="1:24" ht="17.25" customHeight="1">
      <c r="A25" s="69" t="s">
        <v>108</v>
      </c>
      <c r="B25" s="1">
        <v>274</v>
      </c>
      <c r="C25" s="76">
        <v>351</v>
      </c>
      <c r="D25" s="24">
        <f t="shared" si="0"/>
        <v>625</v>
      </c>
      <c r="E25" s="1">
        <v>62</v>
      </c>
      <c r="F25" s="66">
        <v>77</v>
      </c>
      <c r="G25" s="21">
        <f t="shared" si="1"/>
        <v>139</v>
      </c>
      <c r="H25" s="1">
        <v>57</v>
      </c>
      <c r="I25" s="66">
        <v>95</v>
      </c>
      <c r="J25" s="21">
        <f t="shared" si="2"/>
        <v>152</v>
      </c>
      <c r="K25" s="1">
        <v>115</v>
      </c>
      <c r="L25" s="66">
        <v>141</v>
      </c>
      <c r="M25" s="21">
        <f t="shared" si="3"/>
        <v>256</v>
      </c>
      <c r="N25" s="38"/>
      <c r="O25" s="69" t="s">
        <v>108</v>
      </c>
      <c r="P25" s="1">
        <v>92</v>
      </c>
      <c r="Q25" s="66">
        <v>117</v>
      </c>
      <c r="R25" s="21">
        <f t="shared" si="4"/>
        <v>209</v>
      </c>
      <c r="S25" s="1">
        <v>282</v>
      </c>
      <c r="T25" s="66">
        <v>436</v>
      </c>
      <c r="U25" s="21">
        <f t="shared" si="5"/>
        <v>718</v>
      </c>
      <c r="V25" s="19">
        <f t="shared" si="6"/>
        <v>882</v>
      </c>
      <c r="W25" s="24">
        <f t="shared" si="7"/>
        <v>1217</v>
      </c>
      <c r="X25" s="20">
        <f t="shared" si="8"/>
        <v>2099</v>
      </c>
    </row>
    <row r="26" spans="1:26" s="35" customFormat="1" ht="17.25" customHeight="1">
      <c r="A26" s="25" t="s">
        <v>11</v>
      </c>
      <c r="B26" s="4">
        <f>SUM(B4:B25)</f>
        <v>388760</v>
      </c>
      <c r="C26" s="11">
        <f>SUM(C4:C25)</f>
        <v>379490</v>
      </c>
      <c r="D26" s="5">
        <f t="shared" si="0"/>
        <v>768250</v>
      </c>
      <c r="E26" s="4">
        <f>SUM(E4:E25)</f>
        <v>107567</v>
      </c>
      <c r="F26" s="11">
        <f>SUM(F4:F25)</f>
        <v>115472</v>
      </c>
      <c r="G26" s="5">
        <f>SUM(E26:F26)</f>
        <v>223039</v>
      </c>
      <c r="H26" s="4">
        <f>SUM(H4:H25)</f>
        <v>169903</v>
      </c>
      <c r="I26" s="11">
        <f>SUM(I4:I25)</f>
        <v>179978</v>
      </c>
      <c r="J26" s="5">
        <f>SUM(H26:I26)</f>
        <v>349881</v>
      </c>
      <c r="K26" s="4">
        <f>SUM(K4:K25)</f>
        <v>312351</v>
      </c>
      <c r="L26" s="11">
        <f>SUM(L4:L25)</f>
        <v>311432</v>
      </c>
      <c r="M26" s="11">
        <f>SUM(K26:L26)</f>
        <v>623783</v>
      </c>
      <c r="N26" s="15"/>
      <c r="O26" s="25" t="s">
        <v>11</v>
      </c>
      <c r="P26" s="4">
        <f>SUM(P4:P25)</f>
        <v>124961</v>
      </c>
      <c r="Q26" s="11">
        <f>SUM(Q4:Q25)</f>
        <v>126510</v>
      </c>
      <c r="R26" s="5">
        <f>SUM(P26:Q26)</f>
        <v>251471</v>
      </c>
      <c r="S26" s="4">
        <f>SUM(S4:S25)</f>
        <v>421960</v>
      </c>
      <c r="T26" s="11">
        <f>SUM(T4:T25)</f>
        <v>444033</v>
      </c>
      <c r="U26" s="5">
        <f>SUM(S26:T26)</f>
        <v>865993</v>
      </c>
      <c r="V26" s="4">
        <f>SUM(V4:V25)</f>
        <v>1525502</v>
      </c>
      <c r="W26" s="11">
        <f>SUM(W4:W25)</f>
        <v>1556915</v>
      </c>
      <c r="X26" s="5">
        <f>SUM(V26:W26)</f>
        <v>3082417</v>
      </c>
      <c r="Y26" s="8"/>
      <c r="Z26" s="48"/>
    </row>
    <row r="27" spans="1:15" ht="21">
      <c r="A27" s="27"/>
      <c r="O27" s="37"/>
    </row>
  </sheetData>
  <mergeCells count="2">
    <mergeCell ref="B1:D1"/>
    <mergeCell ref="E1:G1"/>
  </mergeCells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
&amp;"AngsanaUPC,Regular"เขต 2 (พ.ศ.2546)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L27"/>
  <sheetViews>
    <sheetView workbookViewId="0" topLeftCell="L1">
      <selection activeCell="R9" sqref="R9"/>
    </sheetView>
  </sheetViews>
  <sheetFormatPr defaultColWidth="9.140625" defaultRowHeight="21.75" customHeight="1"/>
  <cols>
    <col min="1" max="1" width="14.421875" style="27" customWidth="1"/>
    <col min="2" max="2" width="10.00390625" style="19" customWidth="1"/>
    <col min="3" max="3" width="10.00390625" style="38" customWidth="1"/>
    <col min="4" max="5" width="10.00390625" style="19" customWidth="1"/>
    <col min="6" max="6" width="10.00390625" style="38" customWidth="1"/>
    <col min="7" max="13" width="10.00390625" style="19" customWidth="1"/>
    <col min="14" max="14" width="9.8515625" style="38" customWidth="1"/>
    <col min="15" max="15" width="14.421875" style="27" customWidth="1"/>
    <col min="16" max="24" width="10.00390625" style="19" customWidth="1"/>
    <col min="25" max="25" width="10.28125" style="19" customWidth="1"/>
    <col min="26" max="27" width="9.28125" style="19" customWidth="1"/>
    <col min="28" max="90" width="10.7109375" style="19" customWidth="1"/>
    <col min="91" max="16384" width="9.140625" style="22" customWidth="1"/>
  </cols>
  <sheetData>
    <row r="1" spans="1:90" s="8" customFormat="1" ht="21.75" customHeight="1">
      <c r="A1" s="2" t="s">
        <v>3</v>
      </c>
      <c r="B1" s="99" t="s">
        <v>0</v>
      </c>
      <c r="C1" s="100"/>
      <c r="D1" s="101"/>
      <c r="E1" s="99" t="s">
        <v>94</v>
      </c>
      <c r="F1" s="100"/>
      <c r="G1" s="101"/>
      <c r="H1" s="99" t="s">
        <v>95</v>
      </c>
      <c r="I1" s="100"/>
      <c r="J1" s="101"/>
      <c r="K1" s="99" t="s">
        <v>96</v>
      </c>
      <c r="L1" s="100"/>
      <c r="M1" s="101"/>
      <c r="N1" s="15"/>
      <c r="O1" s="2" t="s">
        <v>3</v>
      </c>
      <c r="P1" s="99" t="s">
        <v>97</v>
      </c>
      <c r="Q1" s="97"/>
      <c r="R1" s="98"/>
      <c r="S1" s="99" t="s">
        <v>98</v>
      </c>
      <c r="T1" s="100"/>
      <c r="U1" s="101"/>
      <c r="V1" s="99" t="s">
        <v>11</v>
      </c>
      <c r="W1" s="100"/>
      <c r="X1" s="101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</row>
    <row r="2" spans="1:24" s="8" customFormat="1" ht="21.75" customHeight="1">
      <c r="A2" s="23" t="s">
        <v>62</v>
      </c>
      <c r="B2" s="10" t="s">
        <v>12</v>
      </c>
      <c r="C2" s="11" t="s">
        <v>13</v>
      </c>
      <c r="D2" s="12" t="s">
        <v>11</v>
      </c>
      <c r="E2" s="10" t="s">
        <v>12</v>
      </c>
      <c r="F2" s="11" t="s">
        <v>13</v>
      </c>
      <c r="G2" s="12" t="s">
        <v>11</v>
      </c>
      <c r="H2" s="10" t="s">
        <v>12</v>
      </c>
      <c r="I2" s="11" t="s">
        <v>13</v>
      </c>
      <c r="J2" s="11" t="s">
        <v>11</v>
      </c>
      <c r="K2" s="13" t="s">
        <v>12</v>
      </c>
      <c r="L2" s="11" t="s">
        <v>13</v>
      </c>
      <c r="M2" s="12" t="s">
        <v>11</v>
      </c>
      <c r="N2" s="15"/>
      <c r="O2" s="23" t="s">
        <v>62</v>
      </c>
      <c r="P2" s="10" t="s">
        <v>12</v>
      </c>
      <c r="Q2" s="11" t="s">
        <v>13</v>
      </c>
      <c r="R2" s="5" t="s">
        <v>11</v>
      </c>
      <c r="S2" s="10" t="s">
        <v>12</v>
      </c>
      <c r="T2" s="11" t="s">
        <v>13</v>
      </c>
      <c r="U2" s="12" t="s">
        <v>11</v>
      </c>
      <c r="V2" s="10" t="s">
        <v>12</v>
      </c>
      <c r="W2" s="11" t="s">
        <v>13</v>
      </c>
      <c r="X2" s="5" t="s">
        <v>11</v>
      </c>
    </row>
    <row r="3" spans="1:24" s="8" customFormat="1" ht="12" customHeight="1">
      <c r="A3" s="18"/>
      <c r="B3" s="15"/>
      <c r="C3" s="16"/>
      <c r="D3" s="17"/>
      <c r="E3" s="15"/>
      <c r="F3" s="16"/>
      <c r="G3" s="17"/>
      <c r="H3" s="15"/>
      <c r="I3" s="16"/>
      <c r="J3" s="16"/>
      <c r="K3" s="46"/>
      <c r="L3" s="16"/>
      <c r="M3" s="17"/>
      <c r="N3" s="15"/>
      <c r="O3" s="18"/>
      <c r="P3" s="15"/>
      <c r="Q3" s="16"/>
      <c r="R3" s="17"/>
      <c r="S3" s="15"/>
      <c r="T3" s="16"/>
      <c r="U3" s="17"/>
      <c r="V3" s="15"/>
      <c r="W3" s="28"/>
      <c r="X3" s="17"/>
    </row>
    <row r="4" spans="1:24" s="55" customFormat="1" ht="17.25" customHeight="1">
      <c r="A4" s="53">
        <v>0</v>
      </c>
      <c r="B4" s="1">
        <v>30777</v>
      </c>
      <c r="C4" s="71">
        <v>28161</v>
      </c>
      <c r="D4" s="54">
        <f>SUM(B4:C4)</f>
        <v>58938</v>
      </c>
      <c r="E4" s="1">
        <v>6267</v>
      </c>
      <c r="F4" s="71">
        <v>5902</v>
      </c>
      <c r="G4" s="54">
        <f>SUM(E4:F4)</f>
        <v>12169</v>
      </c>
      <c r="H4" s="1">
        <v>4920</v>
      </c>
      <c r="I4" s="71">
        <v>4703</v>
      </c>
      <c r="J4" s="54">
        <f>SUM(H4:I4)</f>
        <v>9623</v>
      </c>
      <c r="K4" s="90">
        <v>4786</v>
      </c>
      <c r="L4" s="71">
        <v>4385</v>
      </c>
      <c r="M4" s="79">
        <f>SUM(K4:L4)</f>
        <v>9171</v>
      </c>
      <c r="N4" s="80"/>
      <c r="O4" s="73">
        <v>0</v>
      </c>
      <c r="P4" s="1">
        <v>4639</v>
      </c>
      <c r="Q4" s="71">
        <v>4320</v>
      </c>
      <c r="R4" s="54">
        <f>SUM(P4:Q4)</f>
        <v>8959</v>
      </c>
      <c r="S4" s="1">
        <v>1559</v>
      </c>
      <c r="T4" s="71">
        <v>1411</v>
      </c>
      <c r="U4" s="54">
        <f>SUM(S4:T4)</f>
        <v>2970</v>
      </c>
      <c r="V4" s="54">
        <f>SUM(B4,E4,H4,K4,P4,S4)</f>
        <v>52948</v>
      </c>
      <c r="W4" s="54">
        <f>SUM(C4,F4,I4,L4,Q4,T4)</f>
        <v>48882</v>
      </c>
      <c r="X4" s="54">
        <f>SUM(V4:W4)</f>
        <v>101830</v>
      </c>
    </row>
    <row r="5" spans="1:24" s="55" customFormat="1" ht="17.25" customHeight="1">
      <c r="A5" s="53" t="s">
        <v>104</v>
      </c>
      <c r="B5" s="1">
        <v>140424</v>
      </c>
      <c r="C5" s="71">
        <v>129796</v>
      </c>
      <c r="D5" s="54">
        <f>SUM(B5:C5)</f>
        <v>270220</v>
      </c>
      <c r="E5" s="1">
        <v>28138</v>
      </c>
      <c r="F5" s="71">
        <v>26067</v>
      </c>
      <c r="G5" s="54">
        <f>SUM(E5:F5)</f>
        <v>54205</v>
      </c>
      <c r="H5" s="1">
        <v>23115</v>
      </c>
      <c r="I5" s="71">
        <v>21932</v>
      </c>
      <c r="J5" s="54">
        <f>SUM(H5:I5)</f>
        <v>45047</v>
      </c>
      <c r="K5" s="90">
        <v>20754</v>
      </c>
      <c r="L5" s="71">
        <v>19428</v>
      </c>
      <c r="M5" s="79">
        <f>SUM(K5:L5)</f>
        <v>40182</v>
      </c>
      <c r="N5" s="80"/>
      <c r="O5" s="73" t="s">
        <v>104</v>
      </c>
      <c r="P5" s="1">
        <v>19767</v>
      </c>
      <c r="Q5" s="71">
        <v>18532</v>
      </c>
      <c r="R5" s="54">
        <f>SUM(P5:Q5)</f>
        <v>38299</v>
      </c>
      <c r="S5" s="1">
        <v>7047</v>
      </c>
      <c r="T5" s="71">
        <v>6624</v>
      </c>
      <c r="U5" s="54">
        <f>SUM(S5:T5)</f>
        <v>13671</v>
      </c>
      <c r="V5" s="54">
        <f>SUM(B5,E5,H5,K5,P5,S5)</f>
        <v>239245</v>
      </c>
      <c r="W5" s="54">
        <f>SUM(C5,F5,I5,L5,Q5,T5)</f>
        <v>222379</v>
      </c>
      <c r="X5" s="54">
        <f>SUM(V5:W5)</f>
        <v>461624</v>
      </c>
    </row>
    <row r="6" spans="1:24" s="56" customFormat="1" ht="17.25" customHeight="1">
      <c r="A6" s="53" t="s">
        <v>14</v>
      </c>
      <c r="B6" s="1">
        <v>225560</v>
      </c>
      <c r="C6" s="71">
        <v>209757</v>
      </c>
      <c r="D6" s="54">
        <f aca="true" t="shared" si="0" ref="D6:D26">SUM(B6:C6)</f>
        <v>435317</v>
      </c>
      <c r="E6" s="1">
        <v>43447</v>
      </c>
      <c r="F6" s="71">
        <v>40719</v>
      </c>
      <c r="G6" s="54">
        <f aca="true" t="shared" si="1" ref="G6:G25">SUM(E6:F6)</f>
        <v>84166</v>
      </c>
      <c r="H6" s="1">
        <v>35045</v>
      </c>
      <c r="I6" s="71">
        <v>32676</v>
      </c>
      <c r="J6" s="54">
        <f aca="true" t="shared" si="2" ref="J6:J25">SUM(H6:I6)</f>
        <v>67721</v>
      </c>
      <c r="K6" s="90">
        <v>29564</v>
      </c>
      <c r="L6" s="71">
        <v>27473</v>
      </c>
      <c r="M6" s="79">
        <f aca="true" t="shared" si="3" ref="M6:M25">SUM(K6:L6)</f>
        <v>57037</v>
      </c>
      <c r="N6" s="80"/>
      <c r="O6" s="73" t="s">
        <v>14</v>
      </c>
      <c r="P6" s="1">
        <v>28783</v>
      </c>
      <c r="Q6" s="71">
        <v>26750</v>
      </c>
      <c r="R6" s="54">
        <f aca="true" t="shared" si="4" ref="R6:R25">SUM(P6:Q6)</f>
        <v>55533</v>
      </c>
      <c r="S6" s="1">
        <v>10312</v>
      </c>
      <c r="T6" s="71">
        <v>9633</v>
      </c>
      <c r="U6" s="54">
        <f aca="true" t="shared" si="5" ref="U6:U25">SUM(S6:T6)</f>
        <v>19945</v>
      </c>
      <c r="V6" s="54">
        <f aca="true" t="shared" si="6" ref="V6:V25">SUM(B6,E6,H6,K6,P6,S6)</f>
        <v>372711</v>
      </c>
      <c r="W6" s="54">
        <f aca="true" t="shared" si="7" ref="W6:W25">SUM(C6,F6,I6,L6,Q6,T6)</f>
        <v>347008</v>
      </c>
      <c r="X6" s="54">
        <f aca="true" t="shared" si="8" ref="X6:X25">SUM(V6:W6)</f>
        <v>719719</v>
      </c>
    </row>
    <row r="7" spans="1:24" s="56" customFormat="1" ht="17.25" customHeight="1">
      <c r="A7" s="53" t="s">
        <v>15</v>
      </c>
      <c r="B7" s="1">
        <v>221133</v>
      </c>
      <c r="C7" s="71">
        <v>208001</v>
      </c>
      <c r="D7" s="54">
        <f t="shared" si="0"/>
        <v>429134</v>
      </c>
      <c r="E7" s="1">
        <v>41014</v>
      </c>
      <c r="F7" s="71">
        <v>38462</v>
      </c>
      <c r="G7" s="54">
        <f t="shared" si="1"/>
        <v>79476</v>
      </c>
      <c r="H7" s="1">
        <v>32085</v>
      </c>
      <c r="I7" s="71">
        <v>30708</v>
      </c>
      <c r="J7" s="54">
        <f t="shared" si="2"/>
        <v>62793</v>
      </c>
      <c r="K7" s="90">
        <v>26939</v>
      </c>
      <c r="L7" s="71">
        <v>25331</v>
      </c>
      <c r="M7" s="79">
        <f t="shared" si="3"/>
        <v>52270</v>
      </c>
      <c r="N7" s="80"/>
      <c r="O7" s="73" t="s">
        <v>15</v>
      </c>
      <c r="P7" s="1">
        <v>27592</v>
      </c>
      <c r="Q7" s="71">
        <v>25461</v>
      </c>
      <c r="R7" s="54">
        <f t="shared" si="4"/>
        <v>53053</v>
      </c>
      <c r="S7" s="1">
        <v>10255</v>
      </c>
      <c r="T7" s="71">
        <v>9403</v>
      </c>
      <c r="U7" s="54">
        <f t="shared" si="5"/>
        <v>19658</v>
      </c>
      <c r="V7" s="54">
        <f t="shared" si="6"/>
        <v>359018</v>
      </c>
      <c r="W7" s="54">
        <f t="shared" si="7"/>
        <v>337366</v>
      </c>
      <c r="X7" s="54">
        <f t="shared" si="8"/>
        <v>696384</v>
      </c>
    </row>
    <row r="8" spans="1:24" s="56" customFormat="1" ht="17.25" customHeight="1">
      <c r="A8" s="53" t="s">
        <v>16</v>
      </c>
      <c r="B8" s="1">
        <v>214146</v>
      </c>
      <c r="C8" s="71">
        <v>205317</v>
      </c>
      <c r="D8" s="54">
        <f t="shared" si="0"/>
        <v>419463</v>
      </c>
      <c r="E8" s="1">
        <v>37516</v>
      </c>
      <c r="F8" s="71">
        <v>37091</v>
      </c>
      <c r="G8" s="54">
        <f t="shared" si="1"/>
        <v>74607</v>
      </c>
      <c r="H8" s="1">
        <v>30262</v>
      </c>
      <c r="I8" s="71">
        <v>29486</v>
      </c>
      <c r="J8" s="54">
        <f t="shared" si="2"/>
        <v>59748</v>
      </c>
      <c r="K8" s="90">
        <v>24802</v>
      </c>
      <c r="L8" s="71">
        <v>24435</v>
      </c>
      <c r="M8" s="79">
        <f t="shared" si="3"/>
        <v>49237</v>
      </c>
      <c r="N8" s="80"/>
      <c r="O8" s="73" t="s">
        <v>16</v>
      </c>
      <c r="P8" s="1">
        <v>26964</v>
      </c>
      <c r="Q8" s="71">
        <v>24947</v>
      </c>
      <c r="R8" s="54">
        <f t="shared" si="4"/>
        <v>51911</v>
      </c>
      <c r="S8" s="1">
        <v>10431</v>
      </c>
      <c r="T8" s="71">
        <v>9618</v>
      </c>
      <c r="U8" s="54">
        <f t="shared" si="5"/>
        <v>20049</v>
      </c>
      <c r="V8" s="54">
        <f t="shared" si="6"/>
        <v>344121</v>
      </c>
      <c r="W8" s="54">
        <f t="shared" si="7"/>
        <v>330894</v>
      </c>
      <c r="X8" s="54">
        <f t="shared" si="8"/>
        <v>675015</v>
      </c>
    </row>
    <row r="9" spans="1:24" s="56" customFormat="1" ht="17.25" customHeight="1">
      <c r="A9" s="53" t="s">
        <v>17</v>
      </c>
      <c r="B9" s="1">
        <v>242764</v>
      </c>
      <c r="C9" s="71">
        <v>240076</v>
      </c>
      <c r="D9" s="54">
        <f t="shared" si="0"/>
        <v>482840</v>
      </c>
      <c r="E9" s="1">
        <v>41976</v>
      </c>
      <c r="F9" s="71">
        <v>42693</v>
      </c>
      <c r="G9" s="54">
        <f t="shared" si="1"/>
        <v>84669</v>
      </c>
      <c r="H9" s="1">
        <v>33410</v>
      </c>
      <c r="I9" s="71">
        <v>35249</v>
      </c>
      <c r="J9" s="54">
        <f t="shared" si="2"/>
        <v>68659</v>
      </c>
      <c r="K9" s="90">
        <v>28035</v>
      </c>
      <c r="L9" s="71">
        <v>28498</v>
      </c>
      <c r="M9" s="79">
        <f t="shared" si="3"/>
        <v>56533</v>
      </c>
      <c r="N9" s="80"/>
      <c r="O9" s="73" t="s">
        <v>17</v>
      </c>
      <c r="P9" s="1">
        <v>29469</v>
      </c>
      <c r="Q9" s="71">
        <v>29002</v>
      </c>
      <c r="R9" s="54">
        <f t="shared" si="4"/>
        <v>58471</v>
      </c>
      <c r="S9" s="1">
        <v>11112</v>
      </c>
      <c r="T9" s="71">
        <v>10916</v>
      </c>
      <c r="U9" s="54">
        <f t="shared" si="5"/>
        <v>22028</v>
      </c>
      <c r="V9" s="54">
        <f t="shared" si="6"/>
        <v>386766</v>
      </c>
      <c r="W9" s="54">
        <f t="shared" si="7"/>
        <v>386434</v>
      </c>
      <c r="X9" s="54">
        <f t="shared" si="8"/>
        <v>773200</v>
      </c>
    </row>
    <row r="10" spans="1:24" s="56" customFormat="1" ht="17.25" customHeight="1">
      <c r="A10" s="53" t="s">
        <v>18</v>
      </c>
      <c r="B10" s="1">
        <v>242075</v>
      </c>
      <c r="C10" s="71">
        <v>259111</v>
      </c>
      <c r="D10" s="54">
        <f t="shared" si="0"/>
        <v>501186</v>
      </c>
      <c r="E10" s="1">
        <v>42805</v>
      </c>
      <c r="F10" s="71">
        <v>45571</v>
      </c>
      <c r="G10" s="54">
        <f t="shared" si="1"/>
        <v>88376</v>
      </c>
      <c r="H10" s="1">
        <v>35186</v>
      </c>
      <c r="I10" s="71">
        <v>38910</v>
      </c>
      <c r="J10" s="54">
        <f t="shared" si="2"/>
        <v>74096</v>
      </c>
      <c r="K10" s="90">
        <v>30034</v>
      </c>
      <c r="L10" s="71">
        <v>32764</v>
      </c>
      <c r="M10" s="79">
        <f t="shared" si="3"/>
        <v>62798</v>
      </c>
      <c r="N10" s="80"/>
      <c r="O10" s="73" t="s">
        <v>18</v>
      </c>
      <c r="P10" s="1">
        <v>31249</v>
      </c>
      <c r="Q10" s="71">
        <v>31476</v>
      </c>
      <c r="R10" s="54">
        <f t="shared" si="4"/>
        <v>62725</v>
      </c>
      <c r="S10" s="1">
        <v>11821</v>
      </c>
      <c r="T10" s="71">
        <v>11709</v>
      </c>
      <c r="U10" s="54">
        <f t="shared" si="5"/>
        <v>23530</v>
      </c>
      <c r="V10" s="54">
        <f t="shared" si="6"/>
        <v>393170</v>
      </c>
      <c r="W10" s="54">
        <f t="shared" si="7"/>
        <v>419541</v>
      </c>
      <c r="X10" s="54">
        <f t="shared" si="8"/>
        <v>812711</v>
      </c>
    </row>
    <row r="11" spans="1:24" s="56" customFormat="1" ht="17.25" customHeight="1">
      <c r="A11" s="53" t="s">
        <v>19</v>
      </c>
      <c r="B11" s="1">
        <v>251239</v>
      </c>
      <c r="C11" s="71">
        <v>279089</v>
      </c>
      <c r="D11" s="54">
        <f t="shared" si="0"/>
        <v>530328</v>
      </c>
      <c r="E11" s="1">
        <v>46775</v>
      </c>
      <c r="F11" s="71">
        <v>51343</v>
      </c>
      <c r="G11" s="54">
        <f t="shared" si="1"/>
        <v>98118</v>
      </c>
      <c r="H11" s="1">
        <v>40441</v>
      </c>
      <c r="I11" s="71">
        <v>47104</v>
      </c>
      <c r="J11" s="54">
        <f t="shared" si="2"/>
        <v>87545</v>
      </c>
      <c r="K11" s="90">
        <v>36060</v>
      </c>
      <c r="L11" s="71">
        <v>40099</v>
      </c>
      <c r="M11" s="79">
        <f t="shared" si="3"/>
        <v>76159</v>
      </c>
      <c r="N11" s="80"/>
      <c r="O11" s="73" t="s">
        <v>19</v>
      </c>
      <c r="P11" s="1">
        <v>33065</v>
      </c>
      <c r="Q11" s="71">
        <v>34802</v>
      </c>
      <c r="R11" s="54">
        <f t="shared" si="4"/>
        <v>67867</v>
      </c>
      <c r="S11" s="1">
        <v>12241</v>
      </c>
      <c r="T11" s="71">
        <v>12246</v>
      </c>
      <c r="U11" s="54">
        <f t="shared" si="5"/>
        <v>24487</v>
      </c>
      <c r="V11" s="54">
        <f t="shared" si="6"/>
        <v>419821</v>
      </c>
      <c r="W11" s="54">
        <f t="shared" si="7"/>
        <v>464683</v>
      </c>
      <c r="X11" s="54">
        <f t="shared" si="8"/>
        <v>884504</v>
      </c>
    </row>
    <row r="12" spans="1:24" s="56" customFormat="1" ht="17.25" customHeight="1">
      <c r="A12" s="53" t="s">
        <v>20</v>
      </c>
      <c r="B12" s="1">
        <v>258861</v>
      </c>
      <c r="C12" s="71">
        <v>291927</v>
      </c>
      <c r="D12" s="54">
        <f t="shared" si="0"/>
        <v>550788</v>
      </c>
      <c r="E12" s="1">
        <v>49727</v>
      </c>
      <c r="F12" s="71">
        <v>53670</v>
      </c>
      <c r="G12" s="54">
        <f t="shared" si="1"/>
        <v>103397</v>
      </c>
      <c r="H12" s="1">
        <v>43387</v>
      </c>
      <c r="I12" s="71">
        <v>50657</v>
      </c>
      <c r="J12" s="54">
        <f t="shared" si="2"/>
        <v>94044</v>
      </c>
      <c r="K12" s="90">
        <v>37246</v>
      </c>
      <c r="L12" s="71">
        <v>41242</v>
      </c>
      <c r="M12" s="79">
        <f t="shared" si="3"/>
        <v>78488</v>
      </c>
      <c r="N12" s="80"/>
      <c r="O12" s="73" t="s">
        <v>20</v>
      </c>
      <c r="P12" s="1">
        <v>34319</v>
      </c>
      <c r="Q12" s="71">
        <v>36149</v>
      </c>
      <c r="R12" s="54">
        <f t="shared" si="4"/>
        <v>70468</v>
      </c>
      <c r="S12" s="1">
        <v>13178</v>
      </c>
      <c r="T12" s="71">
        <v>13773</v>
      </c>
      <c r="U12" s="54">
        <f t="shared" si="5"/>
        <v>26951</v>
      </c>
      <c r="V12" s="54">
        <f t="shared" si="6"/>
        <v>436718</v>
      </c>
      <c r="W12" s="54">
        <f t="shared" si="7"/>
        <v>487418</v>
      </c>
      <c r="X12" s="54">
        <f t="shared" si="8"/>
        <v>924136</v>
      </c>
    </row>
    <row r="13" spans="1:24" s="56" customFormat="1" ht="17.25" customHeight="1">
      <c r="A13" s="53" t="s">
        <v>21</v>
      </c>
      <c r="B13" s="1">
        <v>247952</v>
      </c>
      <c r="C13" s="71">
        <v>278632</v>
      </c>
      <c r="D13" s="54">
        <f t="shared" si="0"/>
        <v>526584</v>
      </c>
      <c r="E13" s="1">
        <v>44795</v>
      </c>
      <c r="F13" s="71">
        <v>48615</v>
      </c>
      <c r="G13" s="54">
        <f t="shared" si="1"/>
        <v>93410</v>
      </c>
      <c r="H13" s="1">
        <v>39955</v>
      </c>
      <c r="I13" s="71">
        <v>46675</v>
      </c>
      <c r="J13" s="54">
        <f t="shared" si="2"/>
        <v>86630</v>
      </c>
      <c r="K13" s="90">
        <v>31256</v>
      </c>
      <c r="L13" s="71">
        <v>33935</v>
      </c>
      <c r="M13" s="79">
        <f t="shared" si="3"/>
        <v>65191</v>
      </c>
      <c r="N13" s="80"/>
      <c r="O13" s="73" t="s">
        <v>21</v>
      </c>
      <c r="P13" s="1">
        <v>29977</v>
      </c>
      <c r="Q13" s="71">
        <v>32299</v>
      </c>
      <c r="R13" s="54">
        <f t="shared" si="4"/>
        <v>62276</v>
      </c>
      <c r="S13" s="1">
        <v>11888</v>
      </c>
      <c r="T13" s="71">
        <v>13008</v>
      </c>
      <c r="U13" s="54">
        <f t="shared" si="5"/>
        <v>24896</v>
      </c>
      <c r="V13" s="54">
        <f t="shared" si="6"/>
        <v>405823</v>
      </c>
      <c r="W13" s="54">
        <f t="shared" si="7"/>
        <v>453164</v>
      </c>
      <c r="X13" s="54">
        <f t="shared" si="8"/>
        <v>858987</v>
      </c>
    </row>
    <row r="14" spans="1:24" s="56" customFormat="1" ht="17.25" customHeight="1">
      <c r="A14" s="53" t="s">
        <v>22</v>
      </c>
      <c r="B14" s="1">
        <v>213715</v>
      </c>
      <c r="C14" s="71">
        <v>240720</v>
      </c>
      <c r="D14" s="54">
        <f t="shared" si="0"/>
        <v>454435</v>
      </c>
      <c r="E14" s="1">
        <v>36215</v>
      </c>
      <c r="F14" s="71">
        <v>40641</v>
      </c>
      <c r="G14" s="54">
        <f t="shared" si="1"/>
        <v>76856</v>
      </c>
      <c r="H14" s="1">
        <v>32160</v>
      </c>
      <c r="I14" s="71">
        <v>38460</v>
      </c>
      <c r="J14" s="54">
        <f t="shared" si="2"/>
        <v>70620</v>
      </c>
      <c r="K14" s="90">
        <v>23874</v>
      </c>
      <c r="L14" s="71">
        <v>26494</v>
      </c>
      <c r="M14" s="79">
        <f t="shared" si="3"/>
        <v>50368</v>
      </c>
      <c r="N14" s="80"/>
      <c r="O14" s="73" t="s">
        <v>22</v>
      </c>
      <c r="P14" s="1">
        <v>23793</v>
      </c>
      <c r="Q14" s="71">
        <v>26627</v>
      </c>
      <c r="R14" s="54">
        <f t="shared" si="4"/>
        <v>50420</v>
      </c>
      <c r="S14" s="1">
        <v>9714</v>
      </c>
      <c r="T14" s="71">
        <v>11150</v>
      </c>
      <c r="U14" s="54">
        <f t="shared" si="5"/>
        <v>20864</v>
      </c>
      <c r="V14" s="54">
        <f t="shared" si="6"/>
        <v>339471</v>
      </c>
      <c r="W14" s="54">
        <f t="shared" si="7"/>
        <v>384092</v>
      </c>
      <c r="X14" s="54">
        <f t="shared" si="8"/>
        <v>723563</v>
      </c>
    </row>
    <row r="15" spans="1:24" s="56" customFormat="1" ht="17.25" customHeight="1">
      <c r="A15" s="53" t="s">
        <v>23</v>
      </c>
      <c r="B15" s="1">
        <v>166654</v>
      </c>
      <c r="C15" s="71">
        <v>188830</v>
      </c>
      <c r="D15" s="54">
        <f t="shared" si="0"/>
        <v>355484</v>
      </c>
      <c r="E15" s="1">
        <v>26936</v>
      </c>
      <c r="F15" s="71">
        <v>30328</v>
      </c>
      <c r="G15" s="54">
        <f t="shared" si="1"/>
        <v>57264</v>
      </c>
      <c r="H15" s="1">
        <v>23827</v>
      </c>
      <c r="I15" s="71">
        <v>28927</v>
      </c>
      <c r="J15" s="54">
        <f t="shared" si="2"/>
        <v>52754</v>
      </c>
      <c r="K15" s="90">
        <v>17482</v>
      </c>
      <c r="L15" s="71">
        <v>19805</v>
      </c>
      <c r="M15" s="79">
        <f t="shared" si="3"/>
        <v>37287</v>
      </c>
      <c r="N15" s="80"/>
      <c r="O15" s="73" t="s">
        <v>23</v>
      </c>
      <c r="P15" s="1">
        <v>18174</v>
      </c>
      <c r="Q15" s="71">
        <v>20611</v>
      </c>
      <c r="R15" s="54">
        <f t="shared" si="4"/>
        <v>38785</v>
      </c>
      <c r="S15" s="1">
        <v>7841</v>
      </c>
      <c r="T15" s="71">
        <v>9202</v>
      </c>
      <c r="U15" s="54">
        <f t="shared" si="5"/>
        <v>17043</v>
      </c>
      <c r="V15" s="54">
        <f t="shared" si="6"/>
        <v>260914</v>
      </c>
      <c r="W15" s="54">
        <f t="shared" si="7"/>
        <v>297703</v>
      </c>
      <c r="X15" s="54">
        <f t="shared" si="8"/>
        <v>558617</v>
      </c>
    </row>
    <row r="16" spans="1:24" s="56" customFormat="1" ht="17.25" customHeight="1">
      <c r="A16" s="53" t="s">
        <v>24</v>
      </c>
      <c r="B16" s="1">
        <v>110786</v>
      </c>
      <c r="C16" s="71">
        <v>126041</v>
      </c>
      <c r="D16" s="54">
        <f t="shared" si="0"/>
        <v>236827</v>
      </c>
      <c r="E16" s="1">
        <v>17160</v>
      </c>
      <c r="F16" s="71">
        <v>19236</v>
      </c>
      <c r="G16" s="54">
        <f t="shared" si="1"/>
        <v>36396</v>
      </c>
      <c r="H16" s="1">
        <v>16231</v>
      </c>
      <c r="I16" s="71">
        <v>19798</v>
      </c>
      <c r="J16" s="54">
        <f t="shared" si="2"/>
        <v>36029</v>
      </c>
      <c r="K16" s="90">
        <v>11299</v>
      </c>
      <c r="L16" s="71">
        <v>13145</v>
      </c>
      <c r="M16" s="79">
        <f t="shared" si="3"/>
        <v>24444</v>
      </c>
      <c r="N16" s="80"/>
      <c r="O16" s="73" t="s">
        <v>24</v>
      </c>
      <c r="P16" s="1">
        <v>12608</v>
      </c>
      <c r="Q16" s="71">
        <v>14923</v>
      </c>
      <c r="R16" s="54">
        <f t="shared" si="4"/>
        <v>27531</v>
      </c>
      <c r="S16" s="1">
        <v>5246</v>
      </c>
      <c r="T16" s="71">
        <v>6298</v>
      </c>
      <c r="U16" s="54">
        <f t="shared" si="5"/>
        <v>11544</v>
      </c>
      <c r="V16" s="54">
        <f t="shared" si="6"/>
        <v>173330</v>
      </c>
      <c r="W16" s="54">
        <f t="shared" si="7"/>
        <v>199441</v>
      </c>
      <c r="X16" s="54">
        <f t="shared" si="8"/>
        <v>372771</v>
      </c>
    </row>
    <row r="17" spans="1:24" s="56" customFormat="1" ht="17.25" customHeight="1">
      <c r="A17" s="53" t="s">
        <v>25</v>
      </c>
      <c r="B17" s="1">
        <v>87685</v>
      </c>
      <c r="C17" s="71">
        <v>103071</v>
      </c>
      <c r="D17" s="54">
        <f t="shared" si="0"/>
        <v>190756</v>
      </c>
      <c r="E17" s="1">
        <v>15052</v>
      </c>
      <c r="F17" s="71">
        <v>17197</v>
      </c>
      <c r="G17" s="54">
        <f t="shared" si="1"/>
        <v>32249</v>
      </c>
      <c r="H17" s="1">
        <v>14960</v>
      </c>
      <c r="I17" s="71">
        <v>16885</v>
      </c>
      <c r="J17" s="54">
        <f t="shared" si="2"/>
        <v>31845</v>
      </c>
      <c r="K17" s="90">
        <v>10278</v>
      </c>
      <c r="L17" s="71">
        <v>11822</v>
      </c>
      <c r="M17" s="79">
        <f t="shared" si="3"/>
        <v>22100</v>
      </c>
      <c r="N17" s="80"/>
      <c r="O17" s="73" t="s">
        <v>25</v>
      </c>
      <c r="P17" s="1">
        <v>13096</v>
      </c>
      <c r="Q17" s="71">
        <v>16162</v>
      </c>
      <c r="R17" s="54">
        <f t="shared" si="4"/>
        <v>29258</v>
      </c>
      <c r="S17" s="1">
        <v>5452</v>
      </c>
      <c r="T17" s="71">
        <v>6791</v>
      </c>
      <c r="U17" s="54">
        <f t="shared" si="5"/>
        <v>12243</v>
      </c>
      <c r="V17" s="54">
        <f t="shared" si="6"/>
        <v>146523</v>
      </c>
      <c r="W17" s="54">
        <f t="shared" si="7"/>
        <v>171928</v>
      </c>
      <c r="X17" s="54">
        <f t="shared" si="8"/>
        <v>318451</v>
      </c>
    </row>
    <row r="18" spans="1:24" s="56" customFormat="1" ht="17.25" customHeight="1">
      <c r="A18" s="53" t="s">
        <v>26</v>
      </c>
      <c r="B18" s="1">
        <v>68196</v>
      </c>
      <c r="C18" s="71">
        <v>84567</v>
      </c>
      <c r="D18" s="54">
        <f t="shared" si="0"/>
        <v>152763</v>
      </c>
      <c r="E18" s="1">
        <v>11199</v>
      </c>
      <c r="F18" s="71">
        <v>13327</v>
      </c>
      <c r="G18" s="54">
        <f t="shared" si="1"/>
        <v>24526</v>
      </c>
      <c r="H18" s="1">
        <v>12737</v>
      </c>
      <c r="I18" s="71">
        <v>13812</v>
      </c>
      <c r="J18" s="54">
        <f t="shared" si="2"/>
        <v>26549</v>
      </c>
      <c r="K18" s="90">
        <v>8165</v>
      </c>
      <c r="L18" s="71">
        <v>9292</v>
      </c>
      <c r="M18" s="79">
        <f t="shared" si="3"/>
        <v>17457</v>
      </c>
      <c r="N18" s="80"/>
      <c r="O18" s="73" t="s">
        <v>26</v>
      </c>
      <c r="P18" s="1">
        <v>12227</v>
      </c>
      <c r="Q18" s="71">
        <v>14763</v>
      </c>
      <c r="R18" s="54">
        <f t="shared" si="4"/>
        <v>26990</v>
      </c>
      <c r="S18" s="1">
        <v>5068</v>
      </c>
      <c r="T18" s="71">
        <v>6257</v>
      </c>
      <c r="U18" s="54">
        <f t="shared" si="5"/>
        <v>11325</v>
      </c>
      <c r="V18" s="54">
        <f t="shared" si="6"/>
        <v>117592</v>
      </c>
      <c r="W18" s="54">
        <f t="shared" si="7"/>
        <v>142018</v>
      </c>
      <c r="X18" s="54">
        <f t="shared" si="8"/>
        <v>259610</v>
      </c>
    </row>
    <row r="19" spans="1:24" s="56" customFormat="1" ht="17.25" customHeight="1">
      <c r="A19" s="53" t="s">
        <v>27</v>
      </c>
      <c r="B19" s="1">
        <v>42317</v>
      </c>
      <c r="C19" s="71">
        <v>59179</v>
      </c>
      <c r="D19" s="54">
        <f t="shared" si="0"/>
        <v>101496</v>
      </c>
      <c r="E19" s="1">
        <v>7139</v>
      </c>
      <c r="F19" s="71">
        <v>9627</v>
      </c>
      <c r="G19" s="54">
        <f t="shared" si="1"/>
        <v>16766</v>
      </c>
      <c r="H19" s="1">
        <v>8753</v>
      </c>
      <c r="I19" s="71">
        <v>9482</v>
      </c>
      <c r="J19" s="54">
        <f t="shared" si="2"/>
        <v>18235</v>
      </c>
      <c r="K19" s="90">
        <v>5071</v>
      </c>
      <c r="L19" s="71">
        <v>6330</v>
      </c>
      <c r="M19" s="79">
        <f t="shared" si="3"/>
        <v>11401</v>
      </c>
      <c r="N19" s="80"/>
      <c r="O19" s="73" t="s">
        <v>27</v>
      </c>
      <c r="P19" s="1">
        <v>8450</v>
      </c>
      <c r="Q19" s="71">
        <v>11143</v>
      </c>
      <c r="R19" s="54">
        <f t="shared" si="4"/>
        <v>19593</v>
      </c>
      <c r="S19" s="1">
        <v>3315</v>
      </c>
      <c r="T19" s="71">
        <v>4812</v>
      </c>
      <c r="U19" s="54">
        <f t="shared" si="5"/>
        <v>8127</v>
      </c>
      <c r="V19" s="54">
        <f t="shared" si="6"/>
        <v>75045</v>
      </c>
      <c r="W19" s="54">
        <f t="shared" si="7"/>
        <v>100573</v>
      </c>
      <c r="X19" s="54">
        <f t="shared" si="8"/>
        <v>175618</v>
      </c>
    </row>
    <row r="20" spans="1:24" s="56" customFormat="1" ht="17.25" customHeight="1">
      <c r="A20" s="53" t="s">
        <v>28</v>
      </c>
      <c r="B20" s="1">
        <v>22810</v>
      </c>
      <c r="C20" s="71">
        <v>35485</v>
      </c>
      <c r="D20" s="54">
        <f t="shared" si="0"/>
        <v>58295</v>
      </c>
      <c r="E20" s="1">
        <v>3823</v>
      </c>
      <c r="F20" s="71">
        <v>5884</v>
      </c>
      <c r="G20" s="54">
        <f t="shared" si="1"/>
        <v>9707</v>
      </c>
      <c r="H20" s="1">
        <v>5136</v>
      </c>
      <c r="I20" s="71">
        <v>6015</v>
      </c>
      <c r="J20" s="54">
        <f t="shared" si="2"/>
        <v>11151</v>
      </c>
      <c r="K20" s="90">
        <v>2841</v>
      </c>
      <c r="L20" s="71">
        <v>3993</v>
      </c>
      <c r="M20" s="79">
        <f t="shared" si="3"/>
        <v>6834</v>
      </c>
      <c r="N20" s="80"/>
      <c r="O20" s="73" t="s">
        <v>28</v>
      </c>
      <c r="P20" s="1">
        <v>5523</v>
      </c>
      <c r="Q20" s="71">
        <v>7879</v>
      </c>
      <c r="R20" s="54">
        <f t="shared" si="4"/>
        <v>13402</v>
      </c>
      <c r="S20" s="1">
        <v>2224</v>
      </c>
      <c r="T20" s="71">
        <v>3413</v>
      </c>
      <c r="U20" s="54">
        <f t="shared" si="5"/>
        <v>5637</v>
      </c>
      <c r="V20" s="54">
        <f t="shared" si="6"/>
        <v>42357</v>
      </c>
      <c r="W20" s="54">
        <f t="shared" si="7"/>
        <v>62669</v>
      </c>
      <c r="X20" s="54">
        <f t="shared" si="8"/>
        <v>105026</v>
      </c>
    </row>
    <row r="21" spans="1:24" s="56" customFormat="1" ht="17.25" customHeight="1">
      <c r="A21" s="73" t="s">
        <v>29</v>
      </c>
      <c r="B21" s="1">
        <v>11389</v>
      </c>
      <c r="C21" s="71">
        <v>18145</v>
      </c>
      <c r="D21" s="54">
        <f t="shared" si="0"/>
        <v>29534</v>
      </c>
      <c r="E21" s="1">
        <v>1929</v>
      </c>
      <c r="F21" s="71">
        <v>3212</v>
      </c>
      <c r="G21" s="54">
        <f t="shared" si="1"/>
        <v>5141</v>
      </c>
      <c r="H21" s="1">
        <v>2620</v>
      </c>
      <c r="I21" s="71">
        <v>3341</v>
      </c>
      <c r="J21" s="54">
        <f t="shared" si="2"/>
        <v>5961</v>
      </c>
      <c r="K21" s="90">
        <v>1346</v>
      </c>
      <c r="L21" s="71">
        <v>2174</v>
      </c>
      <c r="M21" s="79">
        <f t="shared" si="3"/>
        <v>3520</v>
      </c>
      <c r="N21" s="80"/>
      <c r="O21" s="73" t="s">
        <v>29</v>
      </c>
      <c r="P21" s="1">
        <v>2710</v>
      </c>
      <c r="Q21" s="71">
        <v>4549</v>
      </c>
      <c r="R21" s="54">
        <f t="shared" si="4"/>
        <v>7259</v>
      </c>
      <c r="S21" s="1">
        <v>1022</v>
      </c>
      <c r="T21" s="71">
        <v>1985</v>
      </c>
      <c r="U21" s="54">
        <f t="shared" si="5"/>
        <v>3007</v>
      </c>
      <c r="V21" s="54">
        <f t="shared" si="6"/>
        <v>21016</v>
      </c>
      <c r="W21" s="54">
        <f t="shared" si="7"/>
        <v>33406</v>
      </c>
      <c r="X21" s="54">
        <f t="shared" si="8"/>
        <v>54422</v>
      </c>
    </row>
    <row r="22" spans="1:24" s="56" customFormat="1" ht="17.25" customHeight="1">
      <c r="A22" s="74" t="s">
        <v>105</v>
      </c>
      <c r="B22" s="65">
        <v>5522</v>
      </c>
      <c r="C22" s="71">
        <v>9587</v>
      </c>
      <c r="D22" s="54">
        <f t="shared" si="0"/>
        <v>15109</v>
      </c>
      <c r="E22" s="1">
        <v>951</v>
      </c>
      <c r="F22" s="71">
        <v>1825</v>
      </c>
      <c r="G22" s="54">
        <f t="shared" si="1"/>
        <v>2776</v>
      </c>
      <c r="H22" s="1">
        <v>1390</v>
      </c>
      <c r="I22" s="71">
        <v>1850</v>
      </c>
      <c r="J22" s="54">
        <f t="shared" si="2"/>
        <v>3240</v>
      </c>
      <c r="K22" s="90">
        <v>681</v>
      </c>
      <c r="L22" s="71">
        <v>1132</v>
      </c>
      <c r="M22" s="79">
        <f t="shared" si="3"/>
        <v>1813</v>
      </c>
      <c r="N22" s="80"/>
      <c r="O22" s="68" t="s">
        <v>105</v>
      </c>
      <c r="P22" s="1">
        <v>1484</v>
      </c>
      <c r="Q22" s="71">
        <v>2533</v>
      </c>
      <c r="R22" s="54">
        <f t="shared" si="4"/>
        <v>4017</v>
      </c>
      <c r="S22" s="1">
        <v>554</v>
      </c>
      <c r="T22" s="71">
        <v>1145</v>
      </c>
      <c r="U22" s="54">
        <f t="shared" si="5"/>
        <v>1699</v>
      </c>
      <c r="V22" s="54">
        <f t="shared" si="6"/>
        <v>10582</v>
      </c>
      <c r="W22" s="54">
        <f t="shared" si="7"/>
        <v>18072</v>
      </c>
      <c r="X22" s="54">
        <f t="shared" si="8"/>
        <v>28654</v>
      </c>
    </row>
    <row r="23" spans="1:24" s="56" customFormat="1" ht="17.25" customHeight="1">
      <c r="A23" s="74" t="s">
        <v>106</v>
      </c>
      <c r="B23" s="65">
        <v>2279</v>
      </c>
      <c r="C23" s="71">
        <v>3916</v>
      </c>
      <c r="D23" s="54">
        <f t="shared" si="0"/>
        <v>6195</v>
      </c>
      <c r="E23" s="1">
        <v>419</v>
      </c>
      <c r="F23" s="71">
        <v>724</v>
      </c>
      <c r="G23" s="54">
        <f t="shared" si="1"/>
        <v>1143</v>
      </c>
      <c r="H23" s="1">
        <v>617</v>
      </c>
      <c r="I23" s="71">
        <v>715</v>
      </c>
      <c r="J23" s="54">
        <f t="shared" si="2"/>
        <v>1332</v>
      </c>
      <c r="K23" s="90">
        <v>262</v>
      </c>
      <c r="L23" s="71">
        <v>477</v>
      </c>
      <c r="M23" s="79">
        <f t="shared" si="3"/>
        <v>739</v>
      </c>
      <c r="N23" s="80"/>
      <c r="O23" s="68" t="s">
        <v>106</v>
      </c>
      <c r="P23" s="1">
        <v>504</v>
      </c>
      <c r="Q23" s="71">
        <v>970</v>
      </c>
      <c r="R23" s="54">
        <f t="shared" si="4"/>
        <v>1474</v>
      </c>
      <c r="S23" s="1">
        <v>163</v>
      </c>
      <c r="T23" s="71">
        <v>401</v>
      </c>
      <c r="U23" s="54">
        <f t="shared" si="5"/>
        <v>564</v>
      </c>
      <c r="V23" s="54">
        <f t="shared" si="6"/>
        <v>4244</v>
      </c>
      <c r="W23" s="54">
        <f t="shared" si="7"/>
        <v>7203</v>
      </c>
      <c r="X23" s="54">
        <f t="shared" si="8"/>
        <v>11447</v>
      </c>
    </row>
    <row r="24" spans="1:24" s="56" customFormat="1" ht="17.25" customHeight="1">
      <c r="A24" s="74" t="s">
        <v>107</v>
      </c>
      <c r="B24" s="65">
        <v>1151</v>
      </c>
      <c r="C24" s="71">
        <v>1804</v>
      </c>
      <c r="D24" s="54">
        <f t="shared" si="0"/>
        <v>2955</v>
      </c>
      <c r="E24" s="1">
        <v>209</v>
      </c>
      <c r="F24" s="71">
        <v>307</v>
      </c>
      <c r="G24" s="54">
        <f t="shared" si="1"/>
        <v>516</v>
      </c>
      <c r="H24" s="1">
        <v>312</v>
      </c>
      <c r="I24" s="71">
        <v>294</v>
      </c>
      <c r="J24" s="54">
        <f t="shared" si="2"/>
        <v>606</v>
      </c>
      <c r="K24" s="90">
        <v>127</v>
      </c>
      <c r="L24" s="71">
        <v>195</v>
      </c>
      <c r="M24" s="79">
        <f t="shared" si="3"/>
        <v>322</v>
      </c>
      <c r="N24" s="80"/>
      <c r="O24" s="68" t="s">
        <v>107</v>
      </c>
      <c r="P24" s="1">
        <v>255</v>
      </c>
      <c r="Q24" s="71">
        <v>379</v>
      </c>
      <c r="R24" s="54">
        <f t="shared" si="4"/>
        <v>634</v>
      </c>
      <c r="S24" s="1">
        <v>70</v>
      </c>
      <c r="T24" s="71">
        <v>150</v>
      </c>
      <c r="U24" s="54">
        <f t="shared" si="5"/>
        <v>220</v>
      </c>
      <c r="V24" s="54">
        <f t="shared" si="6"/>
        <v>2124</v>
      </c>
      <c r="W24" s="54">
        <f t="shared" si="7"/>
        <v>3129</v>
      </c>
      <c r="X24" s="54">
        <f t="shared" si="8"/>
        <v>5253</v>
      </c>
    </row>
    <row r="25" spans="1:24" s="56" customFormat="1" ht="17.25" customHeight="1">
      <c r="A25" s="74" t="s">
        <v>108</v>
      </c>
      <c r="B25" s="66">
        <v>1855</v>
      </c>
      <c r="C25" s="72">
        <v>2881</v>
      </c>
      <c r="D25" s="54">
        <f t="shared" si="0"/>
        <v>4736</v>
      </c>
      <c r="E25" s="1">
        <v>334</v>
      </c>
      <c r="F25" s="72">
        <v>517</v>
      </c>
      <c r="G25" s="54">
        <f t="shared" si="1"/>
        <v>851</v>
      </c>
      <c r="H25" s="1">
        <v>459</v>
      </c>
      <c r="I25" s="72">
        <v>356</v>
      </c>
      <c r="J25" s="54">
        <f t="shared" si="2"/>
        <v>815</v>
      </c>
      <c r="K25" s="90">
        <v>321</v>
      </c>
      <c r="L25" s="72">
        <v>484</v>
      </c>
      <c r="M25" s="79">
        <f t="shared" si="3"/>
        <v>805</v>
      </c>
      <c r="N25" s="80"/>
      <c r="O25" s="68" t="s">
        <v>108</v>
      </c>
      <c r="P25" s="1">
        <v>358</v>
      </c>
      <c r="Q25" s="72">
        <v>468</v>
      </c>
      <c r="R25" s="54">
        <f t="shared" si="4"/>
        <v>826</v>
      </c>
      <c r="S25" s="1">
        <v>64</v>
      </c>
      <c r="T25" s="72">
        <v>101</v>
      </c>
      <c r="U25" s="54">
        <f t="shared" si="5"/>
        <v>165</v>
      </c>
      <c r="V25" s="54">
        <f t="shared" si="6"/>
        <v>3391</v>
      </c>
      <c r="W25" s="54">
        <f t="shared" si="7"/>
        <v>4807</v>
      </c>
      <c r="X25" s="54">
        <f t="shared" si="8"/>
        <v>8198</v>
      </c>
    </row>
    <row r="26" spans="1:24" s="59" customFormat="1" ht="17.25" customHeight="1">
      <c r="A26" s="62" t="s">
        <v>11</v>
      </c>
      <c r="B26" s="67">
        <f>SUM(B4:B25)</f>
        <v>2809290</v>
      </c>
      <c r="C26" s="67">
        <f>SUM(C4:C25)</f>
        <v>3004093</v>
      </c>
      <c r="D26" s="67">
        <f t="shared" si="0"/>
        <v>5813383</v>
      </c>
      <c r="E26" s="67">
        <f>SUM(E4:E25)</f>
        <v>503826</v>
      </c>
      <c r="F26" s="67">
        <f>SUM(F4:F25)</f>
        <v>532958</v>
      </c>
      <c r="G26" s="67">
        <f>SUM(E26:F26)</f>
        <v>1036784</v>
      </c>
      <c r="H26" s="67">
        <f>SUM(H4:H25)</f>
        <v>437008</v>
      </c>
      <c r="I26" s="67">
        <f>SUM(I4:I25)</f>
        <v>478035</v>
      </c>
      <c r="J26" s="67">
        <f>SUM(H26:I26)</f>
        <v>915043</v>
      </c>
      <c r="K26" s="67">
        <f>SUM(K4:K25)</f>
        <v>351223</v>
      </c>
      <c r="L26" s="67">
        <f>SUM(L4:L25)</f>
        <v>372933</v>
      </c>
      <c r="M26" s="91">
        <f>SUM(K26:L26)</f>
        <v>724156</v>
      </c>
      <c r="N26" s="81"/>
      <c r="O26" s="92" t="s">
        <v>11</v>
      </c>
      <c r="P26" s="88">
        <f>SUM(P4:P25)</f>
        <v>365006</v>
      </c>
      <c r="Q26" s="67">
        <f>SUM(Q4:Q25)</f>
        <v>384745</v>
      </c>
      <c r="R26" s="67">
        <f>SUM(P26:Q26)</f>
        <v>749751</v>
      </c>
      <c r="S26" s="67">
        <f>SUM(S4:S25)</f>
        <v>140577</v>
      </c>
      <c r="T26" s="67">
        <f>SUM(T4:T25)</f>
        <v>150046</v>
      </c>
      <c r="U26" s="67">
        <f>SUM(S26:T26)</f>
        <v>290623</v>
      </c>
      <c r="V26" s="67">
        <f>SUM(V4:V25)</f>
        <v>4606930</v>
      </c>
      <c r="W26" s="67">
        <f>SUM(W4:W25)</f>
        <v>4922810</v>
      </c>
      <c r="X26" s="67">
        <f>SUM(V26:W26)</f>
        <v>9529740</v>
      </c>
    </row>
    <row r="27" spans="2:24" s="55" customFormat="1" ht="17.25" customHeight="1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89"/>
      <c r="P27" s="61"/>
      <c r="Q27" s="61"/>
      <c r="R27" s="61"/>
      <c r="S27" s="61"/>
      <c r="T27" s="61"/>
      <c r="U27" s="61"/>
      <c r="V27" s="61"/>
      <c r="W27" s="61"/>
      <c r="X27" s="61"/>
    </row>
  </sheetData>
  <mergeCells count="7">
    <mergeCell ref="S1:U1"/>
    <mergeCell ref="V1:X1"/>
    <mergeCell ref="B1:D1"/>
    <mergeCell ref="E1:G1"/>
    <mergeCell ref="H1:J1"/>
    <mergeCell ref="K1:M1"/>
    <mergeCell ref="P1:R1"/>
  </mergeCells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
&amp;"AngsanaUPC,Regular"เขต 1 (พ.ศ.2546)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I7" sqref="I7"/>
    </sheetView>
  </sheetViews>
  <sheetFormatPr defaultColWidth="9.140625" defaultRowHeight="19.5" customHeight="1"/>
  <cols>
    <col min="1" max="1" width="15.8515625" style="27" customWidth="1"/>
    <col min="2" max="10" width="12.7109375" style="19" customWidth="1"/>
    <col min="11" max="11" width="12.7109375" style="38" customWidth="1"/>
    <col min="12" max="12" width="15.8515625" style="27" customWidth="1"/>
    <col min="13" max="15" width="12.7109375" style="19" customWidth="1"/>
    <col min="16" max="18" width="12.7109375" style="27" customWidth="1"/>
    <col min="19" max="16384" width="9.140625" style="22" customWidth="1"/>
  </cols>
  <sheetData>
    <row r="1" spans="1:18" s="8" customFormat="1" ht="19.5" customHeight="1">
      <c r="A1" s="2" t="s">
        <v>3</v>
      </c>
      <c r="B1" s="3"/>
      <c r="C1" s="4" t="s">
        <v>99</v>
      </c>
      <c r="D1" s="5"/>
      <c r="E1" s="99" t="s">
        <v>100</v>
      </c>
      <c r="F1" s="100"/>
      <c r="G1" s="101"/>
      <c r="H1" s="4"/>
      <c r="I1" s="4" t="s">
        <v>101</v>
      </c>
      <c r="J1" s="5"/>
      <c r="K1" s="15"/>
      <c r="L1" s="2" t="s">
        <v>3</v>
      </c>
      <c r="M1" s="3"/>
      <c r="N1" s="4" t="s">
        <v>102</v>
      </c>
      <c r="O1" s="5"/>
      <c r="P1" s="30"/>
      <c r="Q1" s="7" t="s">
        <v>103</v>
      </c>
      <c r="R1" s="6"/>
    </row>
    <row r="2" spans="1:18" s="8" customFormat="1" ht="19.5" customHeight="1">
      <c r="A2" s="9" t="s">
        <v>62</v>
      </c>
      <c r="B2" s="10" t="s">
        <v>12</v>
      </c>
      <c r="C2" s="11" t="s">
        <v>13</v>
      </c>
      <c r="D2" s="12" t="s">
        <v>11</v>
      </c>
      <c r="E2" s="10" t="s">
        <v>12</v>
      </c>
      <c r="F2" s="11" t="s">
        <v>13</v>
      </c>
      <c r="G2" s="12" t="s">
        <v>11</v>
      </c>
      <c r="H2" s="10" t="s">
        <v>12</v>
      </c>
      <c r="I2" s="11" t="s">
        <v>13</v>
      </c>
      <c r="J2" s="5" t="s">
        <v>11</v>
      </c>
      <c r="K2" s="15"/>
      <c r="L2" s="9" t="s">
        <v>62</v>
      </c>
      <c r="M2" s="3" t="s">
        <v>12</v>
      </c>
      <c r="N2" s="11" t="s">
        <v>13</v>
      </c>
      <c r="O2" s="12" t="s">
        <v>11</v>
      </c>
      <c r="P2" s="10" t="s">
        <v>12</v>
      </c>
      <c r="Q2" s="11" t="s">
        <v>13</v>
      </c>
      <c r="R2" s="12" t="s">
        <v>11</v>
      </c>
    </row>
    <row r="3" spans="1:18" s="8" customFormat="1" ht="18" customHeight="1">
      <c r="A3" s="14"/>
      <c r="B3" s="15"/>
      <c r="C3" s="16"/>
      <c r="D3" s="17"/>
      <c r="E3" s="15"/>
      <c r="F3" s="16"/>
      <c r="G3" s="17"/>
      <c r="H3" s="15"/>
      <c r="I3" s="16"/>
      <c r="J3" s="17"/>
      <c r="K3" s="15"/>
      <c r="L3" s="14"/>
      <c r="M3" s="46"/>
      <c r="N3" s="16"/>
      <c r="O3" s="17"/>
      <c r="P3" s="15"/>
      <c r="Q3" s="16"/>
      <c r="R3" s="17"/>
    </row>
    <row r="4" spans="1:18" s="55" customFormat="1" ht="17.25" customHeight="1">
      <c r="A4" s="53">
        <v>0</v>
      </c>
      <c r="B4" s="54">
        <v>65531</v>
      </c>
      <c r="C4" s="54">
        <v>61497</v>
      </c>
      <c r="D4" s="54">
        <f>SUM(B4:C4)</f>
        <v>127028</v>
      </c>
      <c r="E4" s="54">
        <v>130991</v>
      </c>
      <c r="F4" s="54">
        <v>122938</v>
      </c>
      <c r="G4" s="54">
        <f>SUM(E4:F4)</f>
        <v>253929</v>
      </c>
      <c r="H4" s="54">
        <v>120511</v>
      </c>
      <c r="I4" s="54">
        <v>111452</v>
      </c>
      <c r="J4" s="79">
        <f>SUM(H4:I4)</f>
        <v>231963</v>
      </c>
      <c r="K4" s="80"/>
      <c r="L4" s="53">
        <v>0</v>
      </c>
      <c r="M4" s="85">
        <v>63171</v>
      </c>
      <c r="N4" s="54">
        <v>58777</v>
      </c>
      <c r="O4" s="54">
        <f>SUM(M4:N4)</f>
        <v>121948</v>
      </c>
      <c r="P4" s="54">
        <f>SUM(B4,E4,H4,M4)</f>
        <v>380204</v>
      </c>
      <c r="Q4" s="54">
        <f>SUM(C4,F4,I4,N4)</f>
        <v>354664</v>
      </c>
      <c r="R4" s="54">
        <f>SUM(P4:Q4)</f>
        <v>734868</v>
      </c>
    </row>
    <row r="5" spans="1:18" s="55" customFormat="1" ht="17.25" customHeight="1">
      <c r="A5" s="53" t="s">
        <v>104</v>
      </c>
      <c r="B5" s="54">
        <v>298963</v>
      </c>
      <c r="C5" s="54">
        <v>280821</v>
      </c>
      <c r="D5" s="54">
        <f>SUM(B5:C5)</f>
        <v>579784</v>
      </c>
      <c r="E5" s="54">
        <v>627744</v>
      </c>
      <c r="F5" s="54">
        <v>592090</v>
      </c>
      <c r="G5" s="54">
        <f>SUM(E5:F5)</f>
        <v>1219834</v>
      </c>
      <c r="H5" s="54">
        <v>546681</v>
      </c>
      <c r="I5" s="54">
        <v>506664</v>
      </c>
      <c r="J5" s="79">
        <f>SUM(H5:I5)</f>
        <v>1053345</v>
      </c>
      <c r="K5" s="80"/>
      <c r="L5" s="53" t="s">
        <v>104</v>
      </c>
      <c r="M5" s="85">
        <v>282075</v>
      </c>
      <c r="N5" s="54">
        <v>263505</v>
      </c>
      <c r="O5" s="54">
        <f>SUM(M5:N5)</f>
        <v>545580</v>
      </c>
      <c r="P5" s="54">
        <f>SUM(B5,E5,H5,M5)</f>
        <v>1755463</v>
      </c>
      <c r="Q5" s="54">
        <f>SUM(C5,F5,I5,N5)</f>
        <v>1643080</v>
      </c>
      <c r="R5" s="54">
        <f>SUM(P5:Q5)</f>
        <v>3398543</v>
      </c>
    </row>
    <row r="6" spans="1:18" s="56" customFormat="1" ht="17.25" customHeight="1">
      <c r="A6" s="53" t="s">
        <v>14</v>
      </c>
      <c r="B6" s="54">
        <v>454080</v>
      </c>
      <c r="C6" s="54">
        <v>428241</v>
      </c>
      <c r="D6" s="54">
        <f aca="true" t="shared" si="0" ref="D6:D25">SUM(B6:C6)</f>
        <v>882321</v>
      </c>
      <c r="E6" s="54">
        <v>912328</v>
      </c>
      <c r="F6" s="54">
        <v>861195</v>
      </c>
      <c r="G6" s="54">
        <f aca="true" t="shared" si="1" ref="G6:G25">SUM(E6:F6)</f>
        <v>1773523</v>
      </c>
      <c r="H6" s="54">
        <v>814983</v>
      </c>
      <c r="I6" s="54">
        <v>759510</v>
      </c>
      <c r="J6" s="79">
        <f aca="true" t="shared" si="2" ref="J6:J25">SUM(H6:I6)</f>
        <v>1574493</v>
      </c>
      <c r="K6" s="80"/>
      <c r="L6" s="53" t="s">
        <v>14</v>
      </c>
      <c r="M6" s="85">
        <v>387238</v>
      </c>
      <c r="N6" s="54">
        <v>364863</v>
      </c>
      <c r="O6" s="54">
        <f aca="true" t="shared" si="3" ref="O6:O25">SUM(M6:N6)</f>
        <v>752101</v>
      </c>
      <c r="P6" s="54">
        <f aca="true" t="shared" si="4" ref="P6:P25">SUM(B6,E6,H6,M6)</f>
        <v>2568629</v>
      </c>
      <c r="Q6" s="54">
        <f aca="true" t="shared" si="5" ref="Q6:Q25">SUM(C6,F6,I6,N6)</f>
        <v>2413809</v>
      </c>
      <c r="R6" s="54">
        <f aca="true" t="shared" si="6" ref="R6:R26">SUM(P6:Q6)</f>
        <v>4982438</v>
      </c>
    </row>
    <row r="7" spans="1:18" s="56" customFormat="1" ht="17.25" customHeight="1">
      <c r="A7" s="53" t="s">
        <v>15</v>
      </c>
      <c r="B7" s="54">
        <v>462077</v>
      </c>
      <c r="C7" s="54">
        <v>435959</v>
      </c>
      <c r="D7" s="54">
        <f t="shared" si="0"/>
        <v>898036</v>
      </c>
      <c r="E7" s="54">
        <v>893270</v>
      </c>
      <c r="F7" s="54">
        <v>845750</v>
      </c>
      <c r="G7" s="54">
        <f t="shared" si="1"/>
        <v>1739020</v>
      </c>
      <c r="H7" s="54">
        <v>796189</v>
      </c>
      <c r="I7" s="54">
        <v>745196</v>
      </c>
      <c r="J7" s="79">
        <f t="shared" si="2"/>
        <v>1541385</v>
      </c>
      <c r="K7" s="80"/>
      <c r="L7" s="53" t="s">
        <v>15</v>
      </c>
      <c r="M7" s="85">
        <v>382116</v>
      </c>
      <c r="N7" s="54">
        <v>361719</v>
      </c>
      <c r="O7" s="54">
        <f t="shared" si="3"/>
        <v>743835</v>
      </c>
      <c r="P7" s="54">
        <f t="shared" si="4"/>
        <v>2533652</v>
      </c>
      <c r="Q7" s="54">
        <f t="shared" si="5"/>
        <v>2388624</v>
      </c>
      <c r="R7" s="54">
        <f t="shared" si="6"/>
        <v>4922276</v>
      </c>
    </row>
    <row r="8" spans="1:18" s="56" customFormat="1" ht="17.25" customHeight="1">
      <c r="A8" s="53" t="s">
        <v>16</v>
      </c>
      <c r="B8" s="54">
        <v>461039</v>
      </c>
      <c r="C8" s="54">
        <v>438863</v>
      </c>
      <c r="D8" s="54">
        <f t="shared" si="0"/>
        <v>899902</v>
      </c>
      <c r="E8" s="54">
        <v>891877</v>
      </c>
      <c r="F8" s="54">
        <v>855605</v>
      </c>
      <c r="G8" s="54">
        <f t="shared" si="1"/>
        <v>1747482</v>
      </c>
      <c r="H8" s="54">
        <v>781978</v>
      </c>
      <c r="I8" s="54">
        <v>740752</v>
      </c>
      <c r="J8" s="79">
        <f t="shared" si="2"/>
        <v>1522730</v>
      </c>
      <c r="K8" s="80"/>
      <c r="L8" s="53" t="s">
        <v>16</v>
      </c>
      <c r="M8" s="85">
        <v>379467</v>
      </c>
      <c r="N8" s="54">
        <v>363117</v>
      </c>
      <c r="O8" s="54">
        <f t="shared" si="3"/>
        <v>742584</v>
      </c>
      <c r="P8" s="54">
        <f t="shared" si="4"/>
        <v>2514361</v>
      </c>
      <c r="Q8" s="54">
        <f t="shared" si="5"/>
        <v>2398337</v>
      </c>
      <c r="R8" s="54">
        <f t="shared" si="6"/>
        <v>4912698</v>
      </c>
    </row>
    <row r="9" spans="1:18" s="56" customFormat="1" ht="17.25" customHeight="1">
      <c r="A9" s="53" t="s">
        <v>17</v>
      </c>
      <c r="B9" s="54">
        <v>498652</v>
      </c>
      <c r="C9" s="54">
        <v>489279</v>
      </c>
      <c r="D9" s="54">
        <f t="shared" si="0"/>
        <v>987931</v>
      </c>
      <c r="E9" s="54">
        <v>989093</v>
      </c>
      <c r="F9" s="54">
        <v>976433</v>
      </c>
      <c r="G9" s="54">
        <f t="shared" si="1"/>
        <v>1965526</v>
      </c>
      <c r="H9" s="54">
        <v>892784</v>
      </c>
      <c r="I9" s="54">
        <v>847639</v>
      </c>
      <c r="J9" s="79">
        <f t="shared" si="2"/>
        <v>1740423</v>
      </c>
      <c r="K9" s="80"/>
      <c r="L9" s="53" t="s">
        <v>17</v>
      </c>
      <c r="M9" s="85">
        <v>387283</v>
      </c>
      <c r="N9" s="54">
        <v>377822</v>
      </c>
      <c r="O9" s="54">
        <f t="shared" si="3"/>
        <v>765105</v>
      </c>
      <c r="P9" s="54">
        <f t="shared" si="4"/>
        <v>2767812</v>
      </c>
      <c r="Q9" s="54">
        <f t="shared" si="5"/>
        <v>2691173</v>
      </c>
      <c r="R9" s="54">
        <f t="shared" si="6"/>
        <v>5458985</v>
      </c>
    </row>
    <row r="10" spans="1:18" s="56" customFormat="1" ht="17.25" customHeight="1">
      <c r="A10" s="53" t="s">
        <v>18</v>
      </c>
      <c r="B10" s="54">
        <v>506789</v>
      </c>
      <c r="C10" s="54">
        <v>498672</v>
      </c>
      <c r="D10" s="54">
        <f t="shared" si="0"/>
        <v>1005461</v>
      </c>
      <c r="E10" s="54">
        <v>1066818</v>
      </c>
      <c r="F10" s="54">
        <v>1032800</v>
      </c>
      <c r="G10" s="54">
        <f t="shared" si="1"/>
        <v>2099618</v>
      </c>
      <c r="H10" s="54">
        <v>899560</v>
      </c>
      <c r="I10" s="54">
        <v>907872</v>
      </c>
      <c r="J10" s="79">
        <f t="shared" si="2"/>
        <v>1807432</v>
      </c>
      <c r="K10" s="80"/>
      <c r="L10" s="53" t="s">
        <v>18</v>
      </c>
      <c r="M10" s="85">
        <v>375545</v>
      </c>
      <c r="N10" s="54">
        <v>374173</v>
      </c>
      <c r="O10" s="54">
        <f t="shared" si="3"/>
        <v>749718</v>
      </c>
      <c r="P10" s="54">
        <f t="shared" si="4"/>
        <v>2848712</v>
      </c>
      <c r="Q10" s="54">
        <f t="shared" si="5"/>
        <v>2813517</v>
      </c>
      <c r="R10" s="54">
        <f t="shared" si="6"/>
        <v>5662229</v>
      </c>
    </row>
    <row r="11" spans="1:18" s="56" customFormat="1" ht="17.25" customHeight="1">
      <c r="A11" s="53" t="s">
        <v>19</v>
      </c>
      <c r="B11" s="54">
        <v>516744</v>
      </c>
      <c r="C11" s="54">
        <v>526938</v>
      </c>
      <c r="D11" s="54">
        <f t="shared" si="0"/>
        <v>1043682</v>
      </c>
      <c r="E11" s="54">
        <v>1085379</v>
      </c>
      <c r="F11" s="54">
        <v>1063110</v>
      </c>
      <c r="G11" s="54">
        <f t="shared" si="1"/>
        <v>2148489</v>
      </c>
      <c r="H11" s="54">
        <v>927241</v>
      </c>
      <c r="I11" s="54">
        <v>979777</v>
      </c>
      <c r="J11" s="79">
        <f t="shared" si="2"/>
        <v>1907018</v>
      </c>
      <c r="K11" s="80"/>
      <c r="L11" s="53" t="s">
        <v>19</v>
      </c>
      <c r="M11" s="85">
        <v>367373</v>
      </c>
      <c r="N11" s="54">
        <v>372751</v>
      </c>
      <c r="O11" s="54">
        <f t="shared" si="3"/>
        <v>740124</v>
      </c>
      <c r="P11" s="54">
        <f t="shared" si="4"/>
        <v>2896737</v>
      </c>
      <c r="Q11" s="54">
        <f t="shared" si="5"/>
        <v>2942576</v>
      </c>
      <c r="R11" s="54">
        <f t="shared" si="6"/>
        <v>5839313</v>
      </c>
    </row>
    <row r="12" spans="1:18" s="56" customFormat="1" ht="17.25" customHeight="1">
      <c r="A12" s="53" t="s">
        <v>20</v>
      </c>
      <c r="B12" s="54">
        <v>549953</v>
      </c>
      <c r="C12" s="54">
        <v>576571</v>
      </c>
      <c r="D12" s="54">
        <f t="shared" si="0"/>
        <v>1126524</v>
      </c>
      <c r="E12" s="54">
        <v>965165</v>
      </c>
      <c r="F12" s="54">
        <v>956428</v>
      </c>
      <c r="G12" s="54">
        <f t="shared" si="1"/>
        <v>1921593</v>
      </c>
      <c r="H12" s="54">
        <v>936622</v>
      </c>
      <c r="I12" s="54">
        <v>1009455</v>
      </c>
      <c r="J12" s="79">
        <f t="shared" si="2"/>
        <v>1946077</v>
      </c>
      <c r="K12" s="80"/>
      <c r="L12" s="53" t="s">
        <v>20</v>
      </c>
      <c r="M12" s="85">
        <v>340205</v>
      </c>
      <c r="N12" s="54">
        <v>349317</v>
      </c>
      <c r="O12" s="54">
        <f t="shared" si="3"/>
        <v>689522</v>
      </c>
      <c r="P12" s="54">
        <f t="shared" si="4"/>
        <v>2791945</v>
      </c>
      <c r="Q12" s="54">
        <f t="shared" si="5"/>
        <v>2891771</v>
      </c>
      <c r="R12" s="54">
        <f t="shared" si="6"/>
        <v>5683716</v>
      </c>
    </row>
    <row r="13" spans="1:18" s="56" customFormat="1" ht="17.25" customHeight="1">
      <c r="A13" s="53" t="s">
        <v>21</v>
      </c>
      <c r="B13" s="54">
        <v>526509</v>
      </c>
      <c r="C13" s="54">
        <v>542212</v>
      </c>
      <c r="D13" s="54">
        <f t="shared" si="0"/>
        <v>1068721</v>
      </c>
      <c r="E13" s="54">
        <v>792521</v>
      </c>
      <c r="F13" s="54">
        <v>791572</v>
      </c>
      <c r="G13" s="54">
        <f t="shared" si="1"/>
        <v>1584093</v>
      </c>
      <c r="H13" s="54">
        <v>850755</v>
      </c>
      <c r="I13" s="54">
        <v>918038</v>
      </c>
      <c r="J13" s="79">
        <f t="shared" si="2"/>
        <v>1768793</v>
      </c>
      <c r="K13" s="80"/>
      <c r="L13" s="53" t="s">
        <v>21</v>
      </c>
      <c r="M13" s="85">
        <v>292501</v>
      </c>
      <c r="N13" s="54">
        <v>302695</v>
      </c>
      <c r="O13" s="54">
        <f t="shared" si="3"/>
        <v>595196</v>
      </c>
      <c r="P13" s="54">
        <f t="shared" si="4"/>
        <v>2462286</v>
      </c>
      <c r="Q13" s="54">
        <f t="shared" si="5"/>
        <v>2554517</v>
      </c>
      <c r="R13" s="54">
        <f t="shared" si="6"/>
        <v>5016803</v>
      </c>
    </row>
    <row r="14" spans="1:18" s="56" customFormat="1" ht="17.25" customHeight="1">
      <c r="A14" s="53" t="s">
        <v>22</v>
      </c>
      <c r="B14" s="54">
        <v>453230</v>
      </c>
      <c r="C14" s="54">
        <v>472115</v>
      </c>
      <c r="D14" s="54">
        <f t="shared" si="0"/>
        <v>925345</v>
      </c>
      <c r="E14" s="54">
        <v>646791</v>
      </c>
      <c r="F14" s="54">
        <v>665468</v>
      </c>
      <c r="G14" s="54">
        <f t="shared" si="1"/>
        <v>1312259</v>
      </c>
      <c r="H14" s="54">
        <v>692066</v>
      </c>
      <c r="I14" s="54">
        <v>765241</v>
      </c>
      <c r="J14" s="79">
        <f t="shared" si="2"/>
        <v>1457307</v>
      </c>
      <c r="K14" s="80"/>
      <c r="L14" s="53" t="s">
        <v>22</v>
      </c>
      <c r="M14" s="85">
        <v>227228</v>
      </c>
      <c r="N14" s="54">
        <v>242110</v>
      </c>
      <c r="O14" s="54">
        <f t="shared" si="3"/>
        <v>469338</v>
      </c>
      <c r="P14" s="54">
        <f t="shared" si="4"/>
        <v>2019315</v>
      </c>
      <c r="Q14" s="54">
        <f t="shared" si="5"/>
        <v>2144934</v>
      </c>
      <c r="R14" s="54">
        <f t="shared" si="6"/>
        <v>4164249</v>
      </c>
    </row>
    <row r="15" spans="1:18" s="56" customFormat="1" ht="17.25" customHeight="1">
      <c r="A15" s="53" t="s">
        <v>23</v>
      </c>
      <c r="B15" s="54">
        <v>338065</v>
      </c>
      <c r="C15" s="54">
        <v>353155</v>
      </c>
      <c r="D15" s="54">
        <f t="shared" si="0"/>
        <v>691220</v>
      </c>
      <c r="E15" s="54">
        <v>519759</v>
      </c>
      <c r="F15" s="54">
        <v>544322</v>
      </c>
      <c r="G15" s="54">
        <f t="shared" si="1"/>
        <v>1064081</v>
      </c>
      <c r="H15" s="54">
        <v>530084</v>
      </c>
      <c r="I15" s="54">
        <v>592865</v>
      </c>
      <c r="J15" s="79">
        <f t="shared" si="2"/>
        <v>1122949</v>
      </c>
      <c r="K15" s="80"/>
      <c r="L15" s="53" t="s">
        <v>23</v>
      </c>
      <c r="M15" s="85">
        <v>179977</v>
      </c>
      <c r="N15" s="54">
        <v>192804</v>
      </c>
      <c r="O15" s="54">
        <f t="shared" si="3"/>
        <v>372781</v>
      </c>
      <c r="P15" s="54">
        <f t="shared" si="4"/>
        <v>1567885</v>
      </c>
      <c r="Q15" s="54">
        <f t="shared" si="5"/>
        <v>1683146</v>
      </c>
      <c r="R15" s="54">
        <f t="shared" si="6"/>
        <v>3251031</v>
      </c>
    </row>
    <row r="16" spans="1:18" s="56" customFormat="1" ht="17.25" customHeight="1">
      <c r="A16" s="53" t="s">
        <v>24</v>
      </c>
      <c r="B16" s="54">
        <v>222756</v>
      </c>
      <c r="C16" s="54">
        <v>232104</v>
      </c>
      <c r="D16" s="54">
        <f t="shared" si="0"/>
        <v>454860</v>
      </c>
      <c r="E16" s="54">
        <v>394904</v>
      </c>
      <c r="F16" s="54">
        <v>419747</v>
      </c>
      <c r="G16" s="54">
        <f t="shared" si="1"/>
        <v>814651</v>
      </c>
      <c r="H16" s="54">
        <v>363559</v>
      </c>
      <c r="I16" s="54">
        <v>408094</v>
      </c>
      <c r="J16" s="79">
        <f t="shared" si="2"/>
        <v>771653</v>
      </c>
      <c r="K16" s="80"/>
      <c r="L16" s="53" t="s">
        <v>24</v>
      </c>
      <c r="M16" s="85">
        <v>128272</v>
      </c>
      <c r="N16" s="54">
        <v>138066</v>
      </c>
      <c r="O16" s="54">
        <f t="shared" si="3"/>
        <v>266338</v>
      </c>
      <c r="P16" s="54">
        <f t="shared" si="4"/>
        <v>1109491</v>
      </c>
      <c r="Q16" s="54">
        <f t="shared" si="5"/>
        <v>1198011</v>
      </c>
      <c r="R16" s="54">
        <f t="shared" si="6"/>
        <v>2307502</v>
      </c>
    </row>
    <row r="17" spans="1:18" s="56" customFormat="1" ht="17.25" customHeight="1">
      <c r="A17" s="53" t="s">
        <v>25</v>
      </c>
      <c r="B17" s="54">
        <v>204349</v>
      </c>
      <c r="C17" s="54">
        <v>220451</v>
      </c>
      <c r="D17" s="54">
        <f t="shared" si="0"/>
        <v>424800</v>
      </c>
      <c r="E17" s="54">
        <v>316887</v>
      </c>
      <c r="F17" s="54">
        <v>351388</v>
      </c>
      <c r="G17" s="54">
        <f t="shared" si="1"/>
        <v>668275</v>
      </c>
      <c r="H17" s="54">
        <v>337275</v>
      </c>
      <c r="I17" s="54">
        <v>385431</v>
      </c>
      <c r="J17" s="79">
        <f t="shared" si="2"/>
        <v>722706</v>
      </c>
      <c r="K17" s="80"/>
      <c r="L17" s="53" t="s">
        <v>25</v>
      </c>
      <c r="M17" s="85">
        <v>125295</v>
      </c>
      <c r="N17" s="54">
        <v>135741</v>
      </c>
      <c r="O17" s="54">
        <f t="shared" si="3"/>
        <v>261036</v>
      </c>
      <c r="P17" s="54">
        <f t="shared" si="4"/>
        <v>983806</v>
      </c>
      <c r="Q17" s="54">
        <f t="shared" si="5"/>
        <v>1093011</v>
      </c>
      <c r="R17" s="54">
        <f t="shared" si="6"/>
        <v>2076817</v>
      </c>
    </row>
    <row r="18" spans="1:18" s="56" customFormat="1" ht="17.25" customHeight="1">
      <c r="A18" s="53" t="s">
        <v>26</v>
      </c>
      <c r="B18" s="54">
        <v>178370</v>
      </c>
      <c r="C18" s="54">
        <v>202475</v>
      </c>
      <c r="D18" s="54">
        <f t="shared" si="0"/>
        <v>380845</v>
      </c>
      <c r="E18" s="54">
        <v>236918</v>
      </c>
      <c r="F18" s="54">
        <v>282445</v>
      </c>
      <c r="G18" s="54">
        <f t="shared" si="1"/>
        <v>519363</v>
      </c>
      <c r="H18" s="54">
        <v>276825</v>
      </c>
      <c r="I18" s="54">
        <v>326246</v>
      </c>
      <c r="J18" s="79">
        <f t="shared" si="2"/>
        <v>603071</v>
      </c>
      <c r="K18" s="80"/>
      <c r="L18" s="53" t="s">
        <v>26</v>
      </c>
      <c r="M18" s="85">
        <v>104684</v>
      </c>
      <c r="N18" s="54">
        <v>122665</v>
      </c>
      <c r="O18" s="54">
        <f t="shared" si="3"/>
        <v>227349</v>
      </c>
      <c r="P18" s="54">
        <f t="shared" si="4"/>
        <v>796797</v>
      </c>
      <c r="Q18" s="54">
        <f t="shared" si="5"/>
        <v>933831</v>
      </c>
      <c r="R18" s="54">
        <f t="shared" si="6"/>
        <v>1730628</v>
      </c>
    </row>
    <row r="19" spans="1:18" s="56" customFormat="1" ht="17.25" customHeight="1">
      <c r="A19" s="53" t="s">
        <v>27</v>
      </c>
      <c r="B19" s="54">
        <v>131150</v>
      </c>
      <c r="C19" s="54">
        <v>155743</v>
      </c>
      <c r="D19" s="54">
        <f t="shared" si="0"/>
        <v>286893</v>
      </c>
      <c r="E19" s="54">
        <v>165799</v>
      </c>
      <c r="F19" s="54">
        <v>205165</v>
      </c>
      <c r="G19" s="54">
        <f t="shared" si="1"/>
        <v>370964</v>
      </c>
      <c r="H19" s="54">
        <v>185120</v>
      </c>
      <c r="I19" s="54">
        <v>238338</v>
      </c>
      <c r="J19" s="79">
        <f t="shared" si="2"/>
        <v>423458</v>
      </c>
      <c r="K19" s="80"/>
      <c r="L19" s="53" t="s">
        <v>27</v>
      </c>
      <c r="M19" s="85">
        <v>78186</v>
      </c>
      <c r="N19" s="54">
        <v>94961</v>
      </c>
      <c r="O19" s="54">
        <f t="shared" si="3"/>
        <v>173147</v>
      </c>
      <c r="P19" s="54">
        <f t="shared" si="4"/>
        <v>560255</v>
      </c>
      <c r="Q19" s="54">
        <f t="shared" si="5"/>
        <v>694207</v>
      </c>
      <c r="R19" s="54">
        <f t="shared" si="6"/>
        <v>1254462</v>
      </c>
    </row>
    <row r="20" spans="1:18" s="56" customFormat="1" ht="17.25" customHeight="1">
      <c r="A20" s="53" t="s">
        <v>28</v>
      </c>
      <c r="B20" s="54">
        <v>76725</v>
      </c>
      <c r="C20" s="54">
        <v>96649</v>
      </c>
      <c r="D20" s="54">
        <f t="shared" si="0"/>
        <v>173374</v>
      </c>
      <c r="E20" s="54">
        <v>94226</v>
      </c>
      <c r="F20" s="54">
        <v>124783</v>
      </c>
      <c r="G20" s="54">
        <f t="shared" si="1"/>
        <v>219009</v>
      </c>
      <c r="H20" s="54">
        <v>108287</v>
      </c>
      <c r="I20" s="54">
        <v>153681</v>
      </c>
      <c r="J20" s="79">
        <f t="shared" si="2"/>
        <v>261968</v>
      </c>
      <c r="K20" s="80"/>
      <c r="L20" s="53" t="s">
        <v>28</v>
      </c>
      <c r="M20" s="85">
        <v>49092</v>
      </c>
      <c r="N20" s="54">
        <v>62409</v>
      </c>
      <c r="O20" s="54">
        <f t="shared" si="3"/>
        <v>111501</v>
      </c>
      <c r="P20" s="54">
        <f t="shared" si="4"/>
        <v>328330</v>
      </c>
      <c r="Q20" s="54">
        <f t="shared" si="5"/>
        <v>437522</v>
      </c>
      <c r="R20" s="54">
        <f t="shared" si="6"/>
        <v>765852</v>
      </c>
    </row>
    <row r="21" spans="1:18" s="56" customFormat="1" ht="17.25" customHeight="1">
      <c r="A21" s="53" t="s">
        <v>29</v>
      </c>
      <c r="B21" s="54">
        <v>38745</v>
      </c>
      <c r="C21" s="54">
        <v>51850</v>
      </c>
      <c r="D21" s="54">
        <f t="shared" si="0"/>
        <v>90595</v>
      </c>
      <c r="E21" s="54">
        <v>49134</v>
      </c>
      <c r="F21" s="54">
        <v>69754</v>
      </c>
      <c r="G21" s="54">
        <f t="shared" si="1"/>
        <v>118888</v>
      </c>
      <c r="H21" s="54">
        <v>54311</v>
      </c>
      <c r="I21" s="54">
        <v>84265</v>
      </c>
      <c r="J21" s="79">
        <f t="shared" si="2"/>
        <v>138576</v>
      </c>
      <c r="K21" s="80"/>
      <c r="L21" s="53" t="s">
        <v>29</v>
      </c>
      <c r="M21" s="85">
        <v>25864</v>
      </c>
      <c r="N21" s="54">
        <v>35839</v>
      </c>
      <c r="O21" s="54">
        <f t="shared" si="3"/>
        <v>61703</v>
      </c>
      <c r="P21" s="54">
        <f t="shared" si="4"/>
        <v>168054</v>
      </c>
      <c r="Q21" s="54">
        <f t="shared" si="5"/>
        <v>241708</v>
      </c>
      <c r="R21" s="54">
        <f t="shared" si="6"/>
        <v>409762</v>
      </c>
    </row>
    <row r="22" spans="1:18" s="56" customFormat="1" ht="17.25" customHeight="1">
      <c r="A22" s="77" t="s">
        <v>105</v>
      </c>
      <c r="B22" s="54">
        <v>17289</v>
      </c>
      <c r="C22" s="54">
        <v>25666</v>
      </c>
      <c r="D22" s="54">
        <f t="shared" si="0"/>
        <v>42955</v>
      </c>
      <c r="E22" s="54">
        <v>22142</v>
      </c>
      <c r="F22" s="54">
        <v>33321</v>
      </c>
      <c r="G22" s="54">
        <f t="shared" si="1"/>
        <v>55463</v>
      </c>
      <c r="H22" s="54">
        <v>27371</v>
      </c>
      <c r="I22" s="54">
        <v>46338</v>
      </c>
      <c r="J22" s="79">
        <f t="shared" si="2"/>
        <v>73709</v>
      </c>
      <c r="K22" s="80"/>
      <c r="L22" s="77" t="s">
        <v>105</v>
      </c>
      <c r="M22" s="85">
        <v>13679</v>
      </c>
      <c r="N22" s="54">
        <v>21101</v>
      </c>
      <c r="O22" s="54">
        <f t="shared" si="3"/>
        <v>34780</v>
      </c>
      <c r="P22" s="54">
        <f aca="true" t="shared" si="7" ref="P22:Q24">SUM(B22,E22,H22,M22)</f>
        <v>80481</v>
      </c>
      <c r="Q22" s="54">
        <f t="shared" si="7"/>
        <v>126426</v>
      </c>
      <c r="R22" s="54">
        <f>SUM(P22:Q22)</f>
        <v>206907</v>
      </c>
    </row>
    <row r="23" spans="1:18" s="56" customFormat="1" ht="17.25" customHeight="1">
      <c r="A23" s="77" t="s">
        <v>106</v>
      </c>
      <c r="B23" s="54">
        <v>6163</v>
      </c>
      <c r="C23" s="54">
        <v>9793</v>
      </c>
      <c r="D23" s="54">
        <f t="shared" si="0"/>
        <v>15956</v>
      </c>
      <c r="E23" s="54">
        <v>8481</v>
      </c>
      <c r="F23" s="54">
        <v>12982</v>
      </c>
      <c r="G23" s="54">
        <f t="shared" si="1"/>
        <v>21463</v>
      </c>
      <c r="H23" s="54">
        <v>10431</v>
      </c>
      <c r="I23" s="54">
        <v>18196</v>
      </c>
      <c r="J23" s="79">
        <f t="shared" si="2"/>
        <v>28627</v>
      </c>
      <c r="K23" s="80"/>
      <c r="L23" s="77" t="s">
        <v>106</v>
      </c>
      <c r="M23" s="85">
        <v>5923</v>
      </c>
      <c r="N23" s="54">
        <v>9674</v>
      </c>
      <c r="O23" s="54">
        <f t="shared" si="3"/>
        <v>15597</v>
      </c>
      <c r="P23" s="54">
        <f t="shared" si="7"/>
        <v>30998</v>
      </c>
      <c r="Q23" s="54">
        <f t="shared" si="7"/>
        <v>50645</v>
      </c>
      <c r="R23" s="54">
        <f>SUM(P23:Q23)</f>
        <v>81643</v>
      </c>
    </row>
    <row r="24" spans="1:18" s="56" customFormat="1" ht="17.25" customHeight="1">
      <c r="A24" s="77" t="s">
        <v>107</v>
      </c>
      <c r="B24" s="54">
        <v>2767</v>
      </c>
      <c r="C24" s="54">
        <v>4023</v>
      </c>
      <c r="D24" s="54">
        <f t="shared" si="0"/>
        <v>6790</v>
      </c>
      <c r="E24" s="54">
        <v>3493</v>
      </c>
      <c r="F24" s="54">
        <v>4968</v>
      </c>
      <c r="G24" s="54">
        <f t="shared" si="1"/>
        <v>8461</v>
      </c>
      <c r="H24" s="54">
        <v>4828</v>
      </c>
      <c r="I24" s="54">
        <v>7528</v>
      </c>
      <c r="J24" s="79">
        <f t="shared" si="2"/>
        <v>12356</v>
      </c>
      <c r="K24" s="80"/>
      <c r="L24" s="77" t="s">
        <v>107</v>
      </c>
      <c r="M24" s="85">
        <v>3089</v>
      </c>
      <c r="N24" s="54">
        <v>5233</v>
      </c>
      <c r="O24" s="54">
        <f t="shared" si="3"/>
        <v>8322</v>
      </c>
      <c r="P24" s="54">
        <f t="shared" si="7"/>
        <v>14177</v>
      </c>
      <c r="Q24" s="54">
        <f t="shared" si="7"/>
        <v>21752</v>
      </c>
      <c r="R24" s="54">
        <f>SUM(P24:Q24)</f>
        <v>35929</v>
      </c>
    </row>
    <row r="25" spans="1:18" s="56" customFormat="1" ht="17.25" customHeight="1">
      <c r="A25" s="78" t="s">
        <v>108</v>
      </c>
      <c r="B25" s="57">
        <v>3195</v>
      </c>
      <c r="C25" s="57">
        <v>4319</v>
      </c>
      <c r="D25" s="57">
        <f t="shared" si="0"/>
        <v>7514</v>
      </c>
      <c r="E25" s="57">
        <v>3698</v>
      </c>
      <c r="F25" s="57">
        <v>4760</v>
      </c>
      <c r="G25" s="57">
        <f t="shared" si="1"/>
        <v>8458</v>
      </c>
      <c r="H25" s="57">
        <v>7107</v>
      </c>
      <c r="I25" s="57">
        <v>9816</v>
      </c>
      <c r="J25" s="83">
        <f t="shared" si="2"/>
        <v>16923</v>
      </c>
      <c r="K25" s="80"/>
      <c r="L25" s="78" t="s">
        <v>108</v>
      </c>
      <c r="M25" s="86">
        <v>4109</v>
      </c>
      <c r="N25" s="57">
        <v>6164</v>
      </c>
      <c r="O25" s="57">
        <f t="shared" si="3"/>
        <v>10273</v>
      </c>
      <c r="P25" s="57">
        <f t="shared" si="4"/>
        <v>18109</v>
      </c>
      <c r="Q25" s="57">
        <f t="shared" si="5"/>
        <v>25059</v>
      </c>
      <c r="R25" s="57">
        <f t="shared" si="6"/>
        <v>43168</v>
      </c>
    </row>
    <row r="26" spans="1:18" s="59" customFormat="1" ht="17.25" customHeight="1">
      <c r="A26" s="62" t="s">
        <v>11</v>
      </c>
      <c r="B26" s="58">
        <f>SUM(B4:B25)</f>
        <v>6013141</v>
      </c>
      <c r="C26" s="58">
        <f>SUM(C4:C25)</f>
        <v>6107396</v>
      </c>
      <c r="D26" s="58">
        <f>SUM(B26:C26)</f>
        <v>12120537</v>
      </c>
      <c r="E26" s="58">
        <f>SUM(E4:E25)</f>
        <v>10817418</v>
      </c>
      <c r="F26" s="58">
        <f>SUM(F4:F25)</f>
        <v>10817024</v>
      </c>
      <c r="G26" s="58">
        <f>SUM(E26:F26)</f>
        <v>21634442</v>
      </c>
      <c r="H26" s="58">
        <f>SUM(H4:H25)</f>
        <v>10164568</v>
      </c>
      <c r="I26" s="58">
        <f>SUM(I4:I25)</f>
        <v>10562394</v>
      </c>
      <c r="J26" s="84">
        <f>SUM(H26:I26)</f>
        <v>20726962</v>
      </c>
      <c r="K26" s="81"/>
      <c r="L26" s="62" t="s">
        <v>11</v>
      </c>
      <c r="M26" s="87">
        <f>SUM(M4:M25)</f>
        <v>4202372</v>
      </c>
      <c r="N26" s="58">
        <f>SUM(N4:N25)</f>
        <v>4255506</v>
      </c>
      <c r="O26" s="58">
        <f>SUM(M26:N26)</f>
        <v>8457878</v>
      </c>
      <c r="P26" s="58">
        <f>SUM(P4:P25)</f>
        <v>31197499</v>
      </c>
      <c r="Q26" s="58">
        <f>SUM(Q4:Q25)</f>
        <v>31742320</v>
      </c>
      <c r="R26" s="58">
        <f t="shared" si="6"/>
        <v>62939819</v>
      </c>
    </row>
    <row r="27" spans="2:18" s="63" customFormat="1" ht="19.5" customHeight="1">
      <c r="B27" s="64"/>
      <c r="C27" s="64"/>
      <c r="D27" s="64"/>
      <c r="E27" s="64"/>
      <c r="F27" s="64"/>
      <c r="G27" s="64"/>
      <c r="H27" s="64"/>
      <c r="I27" s="64"/>
      <c r="J27" s="64"/>
      <c r="K27" s="82"/>
      <c r="M27" s="64"/>
      <c r="N27" s="64"/>
      <c r="O27" s="64"/>
      <c r="P27" s="64"/>
      <c r="Q27" s="64"/>
      <c r="R27" s="64"/>
    </row>
    <row r="28" spans="16:18" ht="19.5" customHeight="1">
      <c r="P28" s="19"/>
      <c r="Q28" s="19"/>
      <c r="R28" s="19"/>
    </row>
    <row r="29" spans="16:18" ht="19.5" customHeight="1">
      <c r="P29" s="19"/>
      <c r="Q29" s="19"/>
      <c r="R29" s="19"/>
    </row>
  </sheetData>
  <mergeCells count="1">
    <mergeCell ref="E1:G1"/>
  </mergeCells>
  <printOptions horizontalCentered="1" vertic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 
&amp;"AngsanaUPC,Regular"รายภาค(พ.ศ.2546)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K1">
      <selection activeCell="Q9" sqref="Q9"/>
    </sheetView>
  </sheetViews>
  <sheetFormatPr defaultColWidth="9.140625" defaultRowHeight="21.75" customHeight="1"/>
  <cols>
    <col min="1" max="1" width="14.421875" style="27" customWidth="1"/>
    <col min="2" max="13" width="10.00390625" style="19" customWidth="1"/>
    <col min="14" max="14" width="14.421875" style="27" customWidth="1"/>
    <col min="15" max="22" width="10.00390625" style="19" customWidth="1"/>
    <col min="23" max="26" width="10.00390625" style="27" customWidth="1"/>
    <col min="27" max="16384" width="9.140625" style="22" customWidth="1"/>
  </cols>
  <sheetData>
    <row r="1" spans="1:26" s="8" customFormat="1" ht="21.75" customHeight="1">
      <c r="A1" s="2" t="s">
        <v>3</v>
      </c>
      <c r="B1" s="3"/>
      <c r="C1" s="4" t="s">
        <v>30</v>
      </c>
      <c r="D1" s="5"/>
      <c r="E1" s="4"/>
      <c r="F1" s="4" t="s">
        <v>31</v>
      </c>
      <c r="G1" s="5"/>
      <c r="H1" s="4"/>
      <c r="I1" s="4" t="s">
        <v>32</v>
      </c>
      <c r="J1" s="5"/>
      <c r="K1" s="4"/>
      <c r="L1" s="4" t="s">
        <v>33</v>
      </c>
      <c r="M1" s="5"/>
      <c r="N1" s="2" t="s">
        <v>3</v>
      </c>
      <c r="O1" s="3"/>
      <c r="P1" s="4" t="s">
        <v>34</v>
      </c>
      <c r="Q1" s="5"/>
      <c r="R1" s="4"/>
      <c r="S1" s="4" t="s">
        <v>35</v>
      </c>
      <c r="T1" s="5"/>
      <c r="U1" s="4"/>
      <c r="V1" s="4" t="s">
        <v>36</v>
      </c>
      <c r="W1" s="6"/>
      <c r="X1" s="7"/>
      <c r="Y1" s="7" t="s">
        <v>37</v>
      </c>
      <c r="Z1" s="6"/>
    </row>
    <row r="2" spans="1:26" s="8" customFormat="1" ht="21.75" customHeight="1">
      <c r="A2" s="9"/>
      <c r="B2" s="10" t="s">
        <v>12</v>
      </c>
      <c r="C2" s="11" t="s">
        <v>13</v>
      </c>
      <c r="D2" s="12" t="s">
        <v>11</v>
      </c>
      <c r="E2" s="10" t="s">
        <v>12</v>
      </c>
      <c r="F2" s="11" t="s">
        <v>13</v>
      </c>
      <c r="G2" s="12" t="s">
        <v>11</v>
      </c>
      <c r="H2" s="10" t="s">
        <v>12</v>
      </c>
      <c r="I2" s="11" t="s">
        <v>13</v>
      </c>
      <c r="J2" s="12" t="s">
        <v>11</v>
      </c>
      <c r="K2" s="10" t="s">
        <v>12</v>
      </c>
      <c r="L2" s="11" t="s">
        <v>13</v>
      </c>
      <c r="M2" s="12" t="s">
        <v>11</v>
      </c>
      <c r="N2" s="9"/>
      <c r="O2" s="13" t="s">
        <v>12</v>
      </c>
      <c r="P2" s="11" t="s">
        <v>13</v>
      </c>
      <c r="Q2" s="12" t="s">
        <v>11</v>
      </c>
      <c r="R2" s="10" t="s">
        <v>12</v>
      </c>
      <c r="S2" s="11" t="s">
        <v>13</v>
      </c>
      <c r="T2" s="12" t="s">
        <v>11</v>
      </c>
      <c r="U2" s="10" t="s">
        <v>12</v>
      </c>
      <c r="V2" s="11" t="s">
        <v>13</v>
      </c>
      <c r="W2" s="12" t="s">
        <v>11</v>
      </c>
      <c r="X2" s="10" t="s">
        <v>12</v>
      </c>
      <c r="Y2" s="11" t="s">
        <v>13</v>
      </c>
      <c r="Z2" s="12" t="s">
        <v>11</v>
      </c>
    </row>
    <row r="3" spans="1:26" s="8" customFormat="1" ht="15" customHeight="1">
      <c r="A3" s="14"/>
      <c r="B3" s="15"/>
      <c r="C3" s="16"/>
      <c r="D3" s="17"/>
      <c r="E3" s="15"/>
      <c r="F3" s="16"/>
      <c r="G3" s="17"/>
      <c r="H3" s="15"/>
      <c r="I3" s="16"/>
      <c r="J3" s="17"/>
      <c r="K3" s="15"/>
      <c r="L3" s="16"/>
      <c r="M3" s="28"/>
      <c r="N3" s="14"/>
      <c r="O3" s="15"/>
      <c r="P3" s="16"/>
      <c r="Q3" s="17"/>
      <c r="R3" s="15"/>
      <c r="S3" s="16"/>
      <c r="T3" s="17"/>
      <c r="U3" s="15"/>
      <c r="V3" s="16"/>
      <c r="W3" s="17"/>
      <c r="X3" s="15"/>
      <c r="Y3" s="16"/>
      <c r="Z3" s="17"/>
    </row>
    <row r="4" spans="1:26" ht="17.25" customHeight="1">
      <c r="A4" s="18">
        <v>0</v>
      </c>
      <c r="B4" s="1">
        <v>9705</v>
      </c>
      <c r="C4" s="65">
        <v>9070</v>
      </c>
      <c r="D4" s="21">
        <f>SUM(B4:C4)</f>
        <v>18775</v>
      </c>
      <c r="E4" s="1">
        <v>2983</v>
      </c>
      <c r="F4" s="65">
        <v>2778</v>
      </c>
      <c r="G4" s="21">
        <f>SUM(E4:F4)</f>
        <v>5761</v>
      </c>
      <c r="H4" s="1">
        <v>1556</v>
      </c>
      <c r="I4" s="65">
        <v>1494</v>
      </c>
      <c r="J4" s="21">
        <f>SUM(H4:I4)</f>
        <v>3050</v>
      </c>
      <c r="K4" s="1">
        <v>2507</v>
      </c>
      <c r="L4" s="65">
        <v>2253</v>
      </c>
      <c r="M4" s="21">
        <f>SUM(K4:L4)</f>
        <v>4760</v>
      </c>
      <c r="N4" s="18">
        <v>0</v>
      </c>
      <c r="O4" s="1">
        <v>6780</v>
      </c>
      <c r="P4" s="65">
        <v>6320</v>
      </c>
      <c r="Q4" s="21">
        <f>SUM(O4:P4)</f>
        <v>13100</v>
      </c>
      <c r="R4" s="1">
        <v>1093</v>
      </c>
      <c r="S4" s="65">
        <v>972</v>
      </c>
      <c r="T4" s="21">
        <f>SUM(R4:S4)</f>
        <v>2065</v>
      </c>
      <c r="U4" s="1">
        <v>2880</v>
      </c>
      <c r="V4" s="65">
        <v>2670</v>
      </c>
      <c r="W4" s="21">
        <f>SUM(U4:V4)</f>
        <v>5550</v>
      </c>
      <c r="X4" s="19">
        <f>SUM(B4,E4,H4,K4,O4,R4,U4)</f>
        <v>27504</v>
      </c>
      <c r="Y4" s="20">
        <f>SUM(C4,F4,I4,L4,P4,S4,V4)</f>
        <v>25557</v>
      </c>
      <c r="Z4" s="21">
        <f>SUM(X4:Y4)</f>
        <v>53061</v>
      </c>
    </row>
    <row r="5" spans="1:26" ht="17.25" customHeight="1">
      <c r="A5" s="18" t="s">
        <v>104</v>
      </c>
      <c r="B5" s="1">
        <v>44834</v>
      </c>
      <c r="C5" s="65">
        <v>42196</v>
      </c>
      <c r="D5" s="21">
        <f>SUM(B5:C5)</f>
        <v>87030</v>
      </c>
      <c r="E5" s="1">
        <v>13768</v>
      </c>
      <c r="F5" s="65">
        <v>12704</v>
      </c>
      <c r="G5" s="21">
        <f>SUM(E5:F5)</f>
        <v>26472</v>
      </c>
      <c r="H5" s="1">
        <v>7332</v>
      </c>
      <c r="I5" s="65">
        <v>6838</v>
      </c>
      <c r="J5" s="21">
        <f>SUM(H5:I5)</f>
        <v>14170</v>
      </c>
      <c r="K5" s="1">
        <v>9787</v>
      </c>
      <c r="L5" s="65">
        <v>9156</v>
      </c>
      <c r="M5" s="21">
        <f>SUM(K5:L5)</f>
        <v>18943</v>
      </c>
      <c r="N5" s="18" t="s">
        <v>104</v>
      </c>
      <c r="O5" s="1">
        <v>28760</v>
      </c>
      <c r="P5" s="65">
        <v>26972</v>
      </c>
      <c r="Q5" s="21">
        <f>SUM(O5:P5)</f>
        <v>55732</v>
      </c>
      <c r="R5" s="1">
        <v>5562</v>
      </c>
      <c r="S5" s="65">
        <v>5078</v>
      </c>
      <c r="T5" s="21">
        <f>SUM(R5:S5)</f>
        <v>10640</v>
      </c>
      <c r="U5" s="1">
        <v>13761</v>
      </c>
      <c r="V5" s="65">
        <v>12831</v>
      </c>
      <c r="W5" s="21">
        <f>SUM(U5:V5)</f>
        <v>26592</v>
      </c>
      <c r="X5" s="19">
        <f>SUM(B5,E5,H5,K5,O5,R5,U5)</f>
        <v>123804</v>
      </c>
      <c r="Y5" s="20">
        <f>SUM(C5,F5,I5,L5,P5,S5,V5)</f>
        <v>115775</v>
      </c>
      <c r="Z5" s="21">
        <f>SUM(X5:Y5)</f>
        <v>239579</v>
      </c>
    </row>
    <row r="6" spans="1:26" ht="17.25" customHeight="1">
      <c r="A6" s="18" t="s">
        <v>14</v>
      </c>
      <c r="B6" s="1">
        <v>64220</v>
      </c>
      <c r="C6" s="65">
        <v>60058</v>
      </c>
      <c r="D6" s="21">
        <f aca="true" t="shared" si="0" ref="D6:D25">SUM(B6:C6)</f>
        <v>124278</v>
      </c>
      <c r="E6" s="1">
        <v>18377</v>
      </c>
      <c r="F6" s="65">
        <v>17295</v>
      </c>
      <c r="G6" s="21">
        <f aca="true" t="shared" si="1" ref="G6:G25">SUM(E6:F6)</f>
        <v>35672</v>
      </c>
      <c r="H6" s="1">
        <v>10405</v>
      </c>
      <c r="I6" s="65">
        <v>9815</v>
      </c>
      <c r="J6" s="21">
        <f aca="true" t="shared" si="2" ref="J6:J25">SUM(H6:I6)</f>
        <v>20220</v>
      </c>
      <c r="K6" s="1">
        <v>12644</v>
      </c>
      <c r="L6" s="65">
        <v>12008</v>
      </c>
      <c r="M6" s="21">
        <f aca="true" t="shared" si="3" ref="M6:M25">SUM(K6:L6)</f>
        <v>24652</v>
      </c>
      <c r="N6" s="18" t="s">
        <v>14</v>
      </c>
      <c r="O6" s="1">
        <v>40029</v>
      </c>
      <c r="P6" s="65">
        <v>37695</v>
      </c>
      <c r="Q6" s="21">
        <f aca="true" t="shared" si="4" ref="Q6:Q25">SUM(O6:P6)</f>
        <v>77724</v>
      </c>
      <c r="R6" s="1">
        <v>7817</v>
      </c>
      <c r="S6" s="65">
        <v>7305</v>
      </c>
      <c r="T6" s="21">
        <f aca="true" t="shared" si="5" ref="T6:T25">SUM(R6:S6)</f>
        <v>15122</v>
      </c>
      <c r="U6" s="1">
        <v>19657</v>
      </c>
      <c r="V6" s="65">
        <v>18657</v>
      </c>
      <c r="W6" s="21">
        <f aca="true" t="shared" si="6" ref="W6:W25">SUM(U6:V6)</f>
        <v>38314</v>
      </c>
      <c r="X6" s="19">
        <f aca="true" t="shared" si="7" ref="X6:X25">SUM(B6,E6,H6,K6,O6,R6,U6)</f>
        <v>173149</v>
      </c>
      <c r="Y6" s="20">
        <f aca="true" t="shared" si="8" ref="Y6:Y25">SUM(C6,F6,I6,L6,P6,S6,V6)</f>
        <v>162833</v>
      </c>
      <c r="Z6" s="21">
        <f aca="true" t="shared" si="9" ref="Z6:Z25">SUM(X6:Y6)</f>
        <v>335982</v>
      </c>
    </row>
    <row r="7" spans="1:26" ht="17.25" customHeight="1">
      <c r="A7" s="18" t="s">
        <v>15</v>
      </c>
      <c r="B7" s="1">
        <v>65996</v>
      </c>
      <c r="C7" s="65">
        <v>62202</v>
      </c>
      <c r="D7" s="21">
        <f t="shared" si="0"/>
        <v>128198</v>
      </c>
      <c r="E7" s="1">
        <v>18943</v>
      </c>
      <c r="F7" s="65">
        <v>18034</v>
      </c>
      <c r="G7" s="21">
        <f t="shared" si="1"/>
        <v>36977</v>
      </c>
      <c r="H7" s="1">
        <v>10099</v>
      </c>
      <c r="I7" s="65">
        <v>9575</v>
      </c>
      <c r="J7" s="21">
        <f t="shared" si="2"/>
        <v>19674</v>
      </c>
      <c r="K7" s="1">
        <v>11171</v>
      </c>
      <c r="L7" s="65">
        <v>10596</v>
      </c>
      <c r="M7" s="21">
        <f t="shared" si="3"/>
        <v>21767</v>
      </c>
      <c r="N7" s="18" t="s">
        <v>15</v>
      </c>
      <c r="O7" s="1">
        <v>39950</v>
      </c>
      <c r="P7" s="65">
        <v>37928</v>
      </c>
      <c r="Q7" s="21">
        <f t="shared" si="4"/>
        <v>77878</v>
      </c>
      <c r="R7" s="1">
        <v>7087</v>
      </c>
      <c r="S7" s="65">
        <v>6616</v>
      </c>
      <c r="T7" s="21">
        <f t="shared" si="5"/>
        <v>13703</v>
      </c>
      <c r="U7" s="1">
        <v>19468</v>
      </c>
      <c r="V7" s="65">
        <v>18260</v>
      </c>
      <c r="W7" s="21">
        <f t="shared" si="6"/>
        <v>37728</v>
      </c>
      <c r="X7" s="19">
        <f t="shared" si="7"/>
        <v>172714</v>
      </c>
      <c r="Y7" s="20">
        <f t="shared" si="8"/>
        <v>163211</v>
      </c>
      <c r="Z7" s="21">
        <f t="shared" si="9"/>
        <v>335925</v>
      </c>
    </row>
    <row r="8" spans="1:26" ht="17.25" customHeight="1">
      <c r="A8" s="18" t="s">
        <v>16</v>
      </c>
      <c r="B8" s="1">
        <v>69457</v>
      </c>
      <c r="C8" s="65">
        <v>65224</v>
      </c>
      <c r="D8" s="21">
        <f t="shared" si="0"/>
        <v>134681</v>
      </c>
      <c r="E8" s="1">
        <v>18823</v>
      </c>
      <c r="F8" s="65">
        <v>18083</v>
      </c>
      <c r="G8" s="21">
        <f t="shared" si="1"/>
        <v>36906</v>
      </c>
      <c r="H8" s="1">
        <v>10140</v>
      </c>
      <c r="I8" s="65">
        <v>9344</v>
      </c>
      <c r="J8" s="21">
        <f t="shared" si="2"/>
        <v>19484</v>
      </c>
      <c r="K8" s="1">
        <v>9318</v>
      </c>
      <c r="L8" s="65">
        <v>9382</v>
      </c>
      <c r="M8" s="21">
        <f t="shared" si="3"/>
        <v>18700</v>
      </c>
      <c r="N8" s="18" t="s">
        <v>16</v>
      </c>
      <c r="O8" s="1">
        <v>39979</v>
      </c>
      <c r="P8" s="65">
        <v>37887</v>
      </c>
      <c r="Q8" s="21">
        <f t="shared" si="4"/>
        <v>77866</v>
      </c>
      <c r="R8" s="1">
        <v>7085</v>
      </c>
      <c r="S8" s="65">
        <v>6551</v>
      </c>
      <c r="T8" s="21">
        <f t="shared" si="5"/>
        <v>13636</v>
      </c>
      <c r="U8" s="1">
        <v>19307</v>
      </c>
      <c r="V8" s="65">
        <v>18087</v>
      </c>
      <c r="W8" s="21">
        <f t="shared" si="6"/>
        <v>37394</v>
      </c>
      <c r="X8" s="19">
        <f t="shared" si="7"/>
        <v>174109</v>
      </c>
      <c r="Y8" s="20">
        <f t="shared" si="8"/>
        <v>164558</v>
      </c>
      <c r="Z8" s="21">
        <f t="shared" si="9"/>
        <v>338667</v>
      </c>
    </row>
    <row r="9" spans="1:26" ht="17.25" customHeight="1">
      <c r="A9" s="18" t="s">
        <v>17</v>
      </c>
      <c r="B9" s="1">
        <v>76141</v>
      </c>
      <c r="C9" s="65">
        <v>70609</v>
      </c>
      <c r="D9" s="21">
        <f t="shared" si="0"/>
        <v>146750</v>
      </c>
      <c r="E9" s="1">
        <v>18222</v>
      </c>
      <c r="F9" s="65">
        <v>18108</v>
      </c>
      <c r="G9" s="21">
        <f t="shared" si="1"/>
        <v>36330</v>
      </c>
      <c r="H9" s="1">
        <v>11060</v>
      </c>
      <c r="I9" s="65">
        <v>10303</v>
      </c>
      <c r="J9" s="21">
        <f t="shared" si="2"/>
        <v>21363</v>
      </c>
      <c r="K9" s="1">
        <v>10834</v>
      </c>
      <c r="L9" s="65">
        <v>12380</v>
      </c>
      <c r="M9" s="21">
        <f t="shared" si="3"/>
        <v>23214</v>
      </c>
      <c r="N9" s="18" t="s">
        <v>17</v>
      </c>
      <c r="O9" s="1">
        <v>42339</v>
      </c>
      <c r="P9" s="65">
        <v>41291</v>
      </c>
      <c r="Q9" s="21">
        <f t="shared" si="4"/>
        <v>83630</v>
      </c>
      <c r="R9" s="1">
        <v>7399</v>
      </c>
      <c r="S9" s="65">
        <v>6946</v>
      </c>
      <c r="T9" s="21">
        <f t="shared" si="5"/>
        <v>14345</v>
      </c>
      <c r="U9" s="1">
        <v>20393</v>
      </c>
      <c r="V9" s="65">
        <v>19242</v>
      </c>
      <c r="W9" s="21">
        <f t="shared" si="6"/>
        <v>39635</v>
      </c>
      <c r="X9" s="19">
        <f t="shared" si="7"/>
        <v>186388</v>
      </c>
      <c r="Y9" s="20">
        <f t="shared" si="8"/>
        <v>178879</v>
      </c>
      <c r="Z9" s="21">
        <f t="shared" si="9"/>
        <v>365267</v>
      </c>
    </row>
    <row r="10" spans="1:26" ht="17.25" customHeight="1">
      <c r="A10" s="18" t="s">
        <v>18</v>
      </c>
      <c r="B10" s="1">
        <v>72896</v>
      </c>
      <c r="C10" s="65">
        <v>69086</v>
      </c>
      <c r="D10" s="21">
        <f t="shared" si="0"/>
        <v>141982</v>
      </c>
      <c r="E10" s="1">
        <v>18079</v>
      </c>
      <c r="F10" s="65">
        <v>17818</v>
      </c>
      <c r="G10" s="21">
        <f t="shared" si="1"/>
        <v>35897</v>
      </c>
      <c r="H10" s="1">
        <v>10582</v>
      </c>
      <c r="I10" s="65">
        <v>10251</v>
      </c>
      <c r="J10" s="21">
        <f t="shared" si="2"/>
        <v>20833</v>
      </c>
      <c r="K10" s="1">
        <v>12642</v>
      </c>
      <c r="L10" s="65">
        <v>14447</v>
      </c>
      <c r="M10" s="21">
        <f t="shared" si="3"/>
        <v>27089</v>
      </c>
      <c r="N10" s="18" t="s">
        <v>18</v>
      </c>
      <c r="O10" s="1">
        <v>43178</v>
      </c>
      <c r="P10" s="65">
        <v>42742</v>
      </c>
      <c r="Q10" s="21">
        <f t="shared" si="4"/>
        <v>85920</v>
      </c>
      <c r="R10" s="1">
        <v>7588</v>
      </c>
      <c r="S10" s="65">
        <v>7277</v>
      </c>
      <c r="T10" s="21">
        <f t="shared" si="5"/>
        <v>14865</v>
      </c>
      <c r="U10" s="1">
        <v>20973</v>
      </c>
      <c r="V10" s="65">
        <v>20701</v>
      </c>
      <c r="W10" s="21">
        <f t="shared" si="6"/>
        <v>41674</v>
      </c>
      <c r="X10" s="19">
        <f t="shared" si="7"/>
        <v>185938</v>
      </c>
      <c r="Y10" s="20">
        <f t="shared" si="8"/>
        <v>182322</v>
      </c>
      <c r="Z10" s="21">
        <f t="shared" si="9"/>
        <v>368260</v>
      </c>
    </row>
    <row r="11" spans="1:26" ht="17.25" customHeight="1">
      <c r="A11" s="18" t="s">
        <v>19</v>
      </c>
      <c r="B11" s="1">
        <v>66792</v>
      </c>
      <c r="C11" s="65">
        <v>65873</v>
      </c>
      <c r="D11" s="21">
        <f t="shared" si="0"/>
        <v>132665</v>
      </c>
      <c r="E11" s="1">
        <v>17249</v>
      </c>
      <c r="F11" s="65">
        <v>17028</v>
      </c>
      <c r="G11" s="21">
        <f t="shared" si="1"/>
        <v>34277</v>
      </c>
      <c r="H11" s="1">
        <v>10921</v>
      </c>
      <c r="I11" s="65">
        <v>10561</v>
      </c>
      <c r="J11" s="21">
        <f t="shared" si="2"/>
        <v>21482</v>
      </c>
      <c r="K11" s="1">
        <v>13438</v>
      </c>
      <c r="L11" s="65">
        <v>15446</v>
      </c>
      <c r="M11" s="21">
        <f t="shared" si="3"/>
        <v>28884</v>
      </c>
      <c r="N11" s="18" t="s">
        <v>19</v>
      </c>
      <c r="O11" s="1">
        <v>43799</v>
      </c>
      <c r="P11" s="65">
        <v>43450</v>
      </c>
      <c r="Q11" s="21">
        <f t="shared" si="4"/>
        <v>87249</v>
      </c>
      <c r="R11" s="1">
        <v>7870</v>
      </c>
      <c r="S11" s="65">
        <v>7472</v>
      </c>
      <c r="T11" s="21">
        <f t="shared" si="5"/>
        <v>15342</v>
      </c>
      <c r="U11" s="1">
        <v>22303</v>
      </c>
      <c r="V11" s="65">
        <v>21846</v>
      </c>
      <c r="W11" s="21">
        <f t="shared" si="6"/>
        <v>44149</v>
      </c>
      <c r="X11" s="19">
        <f t="shared" si="7"/>
        <v>182372</v>
      </c>
      <c r="Y11" s="20">
        <f t="shared" si="8"/>
        <v>181676</v>
      </c>
      <c r="Z11" s="21">
        <f t="shared" si="9"/>
        <v>364048</v>
      </c>
    </row>
    <row r="12" spans="1:26" ht="17.25" customHeight="1">
      <c r="A12" s="18" t="s">
        <v>20</v>
      </c>
      <c r="B12" s="1">
        <v>60581</v>
      </c>
      <c r="C12" s="65">
        <v>60804</v>
      </c>
      <c r="D12" s="21">
        <f t="shared" si="0"/>
        <v>121385</v>
      </c>
      <c r="E12" s="1">
        <v>15569</v>
      </c>
      <c r="F12" s="65">
        <v>15372</v>
      </c>
      <c r="G12" s="21">
        <f t="shared" si="1"/>
        <v>30941</v>
      </c>
      <c r="H12" s="1">
        <v>10215</v>
      </c>
      <c r="I12" s="65">
        <v>10241</v>
      </c>
      <c r="J12" s="21">
        <f t="shared" si="2"/>
        <v>20456</v>
      </c>
      <c r="K12" s="1">
        <v>12927</v>
      </c>
      <c r="L12" s="65">
        <v>13992</v>
      </c>
      <c r="M12" s="21">
        <f t="shared" si="3"/>
        <v>26919</v>
      </c>
      <c r="N12" s="18" t="s">
        <v>20</v>
      </c>
      <c r="O12" s="1">
        <v>41190</v>
      </c>
      <c r="P12" s="65">
        <v>40832</v>
      </c>
      <c r="Q12" s="21">
        <f t="shared" si="4"/>
        <v>82022</v>
      </c>
      <c r="R12" s="1">
        <v>7273</v>
      </c>
      <c r="S12" s="65">
        <v>6921</v>
      </c>
      <c r="T12" s="21">
        <f t="shared" si="5"/>
        <v>14194</v>
      </c>
      <c r="U12" s="1">
        <v>21707</v>
      </c>
      <c r="V12" s="65">
        <v>21351</v>
      </c>
      <c r="W12" s="21">
        <f t="shared" si="6"/>
        <v>43058</v>
      </c>
      <c r="X12" s="19">
        <f t="shared" si="7"/>
        <v>169462</v>
      </c>
      <c r="Y12" s="20">
        <f t="shared" si="8"/>
        <v>169513</v>
      </c>
      <c r="Z12" s="21">
        <f t="shared" si="9"/>
        <v>338975</v>
      </c>
    </row>
    <row r="13" spans="1:26" ht="17.25" customHeight="1">
      <c r="A13" s="18" t="s">
        <v>21</v>
      </c>
      <c r="B13" s="1">
        <v>52902</v>
      </c>
      <c r="C13" s="65">
        <v>53969</v>
      </c>
      <c r="D13" s="21">
        <f t="shared" si="0"/>
        <v>106871</v>
      </c>
      <c r="E13" s="1">
        <v>13263</v>
      </c>
      <c r="F13" s="65">
        <v>13271</v>
      </c>
      <c r="G13" s="21">
        <f t="shared" si="1"/>
        <v>26534</v>
      </c>
      <c r="H13" s="1">
        <v>9056</v>
      </c>
      <c r="I13" s="65">
        <v>9238</v>
      </c>
      <c r="J13" s="21">
        <f t="shared" si="2"/>
        <v>18294</v>
      </c>
      <c r="K13" s="1">
        <v>10425</v>
      </c>
      <c r="L13" s="65">
        <v>11400</v>
      </c>
      <c r="M13" s="21">
        <f t="shared" si="3"/>
        <v>21825</v>
      </c>
      <c r="N13" s="18" t="s">
        <v>21</v>
      </c>
      <c r="O13" s="1">
        <v>34251</v>
      </c>
      <c r="P13" s="65">
        <v>34528</v>
      </c>
      <c r="Q13" s="21">
        <f t="shared" si="4"/>
        <v>68779</v>
      </c>
      <c r="R13" s="1">
        <v>6308</v>
      </c>
      <c r="S13" s="65">
        <v>5823</v>
      </c>
      <c r="T13" s="21">
        <f t="shared" si="5"/>
        <v>12131</v>
      </c>
      <c r="U13" s="1">
        <v>18559</v>
      </c>
      <c r="V13" s="65">
        <v>18036</v>
      </c>
      <c r="W13" s="21">
        <f t="shared" si="6"/>
        <v>36595</v>
      </c>
      <c r="X13" s="19">
        <f t="shared" si="7"/>
        <v>144764</v>
      </c>
      <c r="Y13" s="20">
        <f t="shared" si="8"/>
        <v>146265</v>
      </c>
      <c r="Z13" s="21">
        <f t="shared" si="9"/>
        <v>291029</v>
      </c>
    </row>
    <row r="14" spans="1:26" ht="17.25" customHeight="1">
      <c r="A14" s="18" t="s">
        <v>22</v>
      </c>
      <c r="B14" s="1">
        <v>40589</v>
      </c>
      <c r="C14" s="65">
        <v>43749</v>
      </c>
      <c r="D14" s="21">
        <f t="shared" si="0"/>
        <v>84338</v>
      </c>
      <c r="E14" s="1">
        <v>9854</v>
      </c>
      <c r="F14" s="65">
        <v>10202</v>
      </c>
      <c r="G14" s="21">
        <f t="shared" si="1"/>
        <v>20056</v>
      </c>
      <c r="H14" s="1">
        <v>7612</v>
      </c>
      <c r="I14" s="65">
        <v>7737</v>
      </c>
      <c r="J14" s="21">
        <f t="shared" si="2"/>
        <v>15349</v>
      </c>
      <c r="K14" s="1">
        <v>7692</v>
      </c>
      <c r="L14" s="65">
        <v>8552</v>
      </c>
      <c r="M14" s="21">
        <f t="shared" si="3"/>
        <v>16244</v>
      </c>
      <c r="N14" s="18" t="s">
        <v>22</v>
      </c>
      <c r="O14" s="1">
        <v>25943</v>
      </c>
      <c r="P14" s="65">
        <v>26597</v>
      </c>
      <c r="Q14" s="21">
        <f t="shared" si="4"/>
        <v>52540</v>
      </c>
      <c r="R14" s="1">
        <v>5108</v>
      </c>
      <c r="S14" s="65">
        <v>4907</v>
      </c>
      <c r="T14" s="21">
        <f t="shared" si="5"/>
        <v>10015</v>
      </c>
      <c r="U14" s="1">
        <v>14864</v>
      </c>
      <c r="V14" s="65">
        <v>15140</v>
      </c>
      <c r="W14" s="21">
        <f t="shared" si="6"/>
        <v>30004</v>
      </c>
      <c r="X14" s="19">
        <f t="shared" si="7"/>
        <v>111662</v>
      </c>
      <c r="Y14" s="20">
        <f t="shared" si="8"/>
        <v>116884</v>
      </c>
      <c r="Z14" s="21">
        <f t="shared" si="9"/>
        <v>228546</v>
      </c>
    </row>
    <row r="15" spans="1:26" ht="17.25" customHeight="1">
      <c r="A15" s="18" t="s">
        <v>23</v>
      </c>
      <c r="B15" s="1">
        <v>31899</v>
      </c>
      <c r="C15" s="65">
        <v>35580</v>
      </c>
      <c r="D15" s="21">
        <f t="shared" si="0"/>
        <v>67479</v>
      </c>
      <c r="E15" s="1">
        <v>6982</v>
      </c>
      <c r="F15" s="65">
        <v>7197</v>
      </c>
      <c r="G15" s="21">
        <f t="shared" si="1"/>
        <v>14179</v>
      </c>
      <c r="H15" s="1">
        <v>5764</v>
      </c>
      <c r="I15" s="65">
        <v>5925</v>
      </c>
      <c r="J15" s="21">
        <f t="shared" si="2"/>
        <v>11689</v>
      </c>
      <c r="K15" s="1">
        <v>6011</v>
      </c>
      <c r="L15" s="65">
        <v>6274</v>
      </c>
      <c r="M15" s="21">
        <f t="shared" si="3"/>
        <v>12285</v>
      </c>
      <c r="N15" s="18" t="s">
        <v>23</v>
      </c>
      <c r="O15" s="1">
        <v>18984</v>
      </c>
      <c r="P15" s="65">
        <v>20765</v>
      </c>
      <c r="Q15" s="21">
        <f t="shared" si="4"/>
        <v>39749</v>
      </c>
      <c r="R15" s="1">
        <v>3784</v>
      </c>
      <c r="S15" s="65">
        <v>3640</v>
      </c>
      <c r="T15" s="21">
        <f t="shared" si="5"/>
        <v>7424</v>
      </c>
      <c r="U15" s="1">
        <v>10837</v>
      </c>
      <c r="V15" s="65">
        <v>11226</v>
      </c>
      <c r="W15" s="21">
        <f t="shared" si="6"/>
        <v>22063</v>
      </c>
      <c r="X15" s="19">
        <f t="shared" si="7"/>
        <v>84261</v>
      </c>
      <c r="Y15" s="20">
        <f t="shared" si="8"/>
        <v>90607</v>
      </c>
      <c r="Z15" s="21">
        <f t="shared" si="9"/>
        <v>174868</v>
      </c>
    </row>
    <row r="16" spans="1:26" ht="17.25" customHeight="1">
      <c r="A16" s="18" t="s">
        <v>24</v>
      </c>
      <c r="B16" s="1">
        <v>25345</v>
      </c>
      <c r="C16" s="65">
        <v>27805</v>
      </c>
      <c r="D16" s="21">
        <f t="shared" si="0"/>
        <v>53150</v>
      </c>
      <c r="E16" s="1">
        <v>4756</v>
      </c>
      <c r="F16" s="65">
        <v>4802</v>
      </c>
      <c r="G16" s="21">
        <f t="shared" si="1"/>
        <v>9558</v>
      </c>
      <c r="H16" s="1">
        <v>4143</v>
      </c>
      <c r="I16" s="65">
        <v>3948</v>
      </c>
      <c r="J16" s="21">
        <f t="shared" si="2"/>
        <v>8091</v>
      </c>
      <c r="K16" s="1">
        <v>3940</v>
      </c>
      <c r="L16" s="65">
        <v>4102</v>
      </c>
      <c r="M16" s="21">
        <f t="shared" si="3"/>
        <v>8042</v>
      </c>
      <c r="N16" s="18" t="s">
        <v>24</v>
      </c>
      <c r="O16" s="1">
        <v>13871</v>
      </c>
      <c r="P16" s="65">
        <v>15339</v>
      </c>
      <c r="Q16" s="21">
        <f t="shared" si="4"/>
        <v>29210</v>
      </c>
      <c r="R16" s="1">
        <v>2633</v>
      </c>
      <c r="S16" s="65">
        <v>2445</v>
      </c>
      <c r="T16" s="21">
        <f t="shared" si="5"/>
        <v>5078</v>
      </c>
      <c r="U16" s="1">
        <v>8313</v>
      </c>
      <c r="V16" s="65">
        <v>8841</v>
      </c>
      <c r="W16" s="21">
        <f t="shared" si="6"/>
        <v>17154</v>
      </c>
      <c r="X16" s="19">
        <f t="shared" si="7"/>
        <v>63001</v>
      </c>
      <c r="Y16" s="20">
        <f t="shared" si="8"/>
        <v>67282</v>
      </c>
      <c r="Z16" s="21">
        <f t="shared" si="9"/>
        <v>130283</v>
      </c>
    </row>
    <row r="17" spans="1:26" ht="17.25" customHeight="1">
      <c r="A17" s="18" t="s">
        <v>25</v>
      </c>
      <c r="B17" s="1">
        <v>25057</v>
      </c>
      <c r="C17" s="65">
        <v>28360</v>
      </c>
      <c r="D17" s="21">
        <f t="shared" si="0"/>
        <v>53417</v>
      </c>
      <c r="E17" s="1">
        <v>4615</v>
      </c>
      <c r="F17" s="65">
        <v>4628</v>
      </c>
      <c r="G17" s="21">
        <f t="shared" si="1"/>
        <v>9243</v>
      </c>
      <c r="H17" s="1">
        <v>3784</v>
      </c>
      <c r="I17" s="65">
        <v>3749</v>
      </c>
      <c r="J17" s="21">
        <f t="shared" si="2"/>
        <v>7533</v>
      </c>
      <c r="K17" s="1">
        <v>3416</v>
      </c>
      <c r="L17" s="65">
        <v>3546</v>
      </c>
      <c r="M17" s="21">
        <f t="shared" si="3"/>
        <v>6962</v>
      </c>
      <c r="N17" s="18" t="s">
        <v>25</v>
      </c>
      <c r="O17" s="1">
        <v>13223</v>
      </c>
      <c r="P17" s="65">
        <v>14212</v>
      </c>
      <c r="Q17" s="21">
        <f t="shared" si="4"/>
        <v>27435</v>
      </c>
      <c r="R17" s="1">
        <v>2274</v>
      </c>
      <c r="S17" s="65">
        <v>2066</v>
      </c>
      <c r="T17" s="21">
        <f t="shared" si="5"/>
        <v>4340</v>
      </c>
      <c r="U17" s="1">
        <v>7459</v>
      </c>
      <c r="V17" s="65">
        <v>7863</v>
      </c>
      <c r="W17" s="21">
        <f t="shared" si="6"/>
        <v>15322</v>
      </c>
      <c r="X17" s="19">
        <f t="shared" si="7"/>
        <v>59828</v>
      </c>
      <c r="Y17" s="20">
        <f t="shared" si="8"/>
        <v>64424</v>
      </c>
      <c r="Z17" s="21">
        <f t="shared" si="9"/>
        <v>124252</v>
      </c>
    </row>
    <row r="18" spans="1:26" ht="17.25" customHeight="1">
      <c r="A18" s="18" t="s">
        <v>26</v>
      </c>
      <c r="B18" s="1">
        <v>20800</v>
      </c>
      <c r="C18" s="65">
        <v>25007</v>
      </c>
      <c r="D18" s="21">
        <f t="shared" si="0"/>
        <v>45807</v>
      </c>
      <c r="E18" s="1">
        <v>4020</v>
      </c>
      <c r="F18" s="65">
        <v>4201</v>
      </c>
      <c r="G18" s="21">
        <f t="shared" si="1"/>
        <v>8221</v>
      </c>
      <c r="H18" s="1">
        <v>3285</v>
      </c>
      <c r="I18" s="65">
        <v>3378</v>
      </c>
      <c r="J18" s="21">
        <f t="shared" si="2"/>
        <v>6663</v>
      </c>
      <c r="K18" s="1">
        <v>2667</v>
      </c>
      <c r="L18" s="65">
        <v>2941</v>
      </c>
      <c r="M18" s="21">
        <f t="shared" si="3"/>
        <v>5608</v>
      </c>
      <c r="N18" s="18" t="s">
        <v>26</v>
      </c>
      <c r="O18" s="1">
        <v>11330</v>
      </c>
      <c r="P18" s="65">
        <v>13245</v>
      </c>
      <c r="Q18" s="21">
        <f t="shared" si="4"/>
        <v>24575</v>
      </c>
      <c r="R18" s="1">
        <v>1981</v>
      </c>
      <c r="S18" s="65">
        <v>1827</v>
      </c>
      <c r="T18" s="21">
        <f t="shared" si="5"/>
        <v>3808</v>
      </c>
      <c r="U18" s="1">
        <v>6861</v>
      </c>
      <c r="V18" s="65">
        <v>7561</v>
      </c>
      <c r="W18" s="21">
        <f t="shared" si="6"/>
        <v>14422</v>
      </c>
      <c r="X18" s="19">
        <f t="shared" si="7"/>
        <v>50944</v>
      </c>
      <c r="Y18" s="20">
        <f t="shared" si="8"/>
        <v>58160</v>
      </c>
      <c r="Z18" s="21">
        <f t="shared" si="9"/>
        <v>109104</v>
      </c>
    </row>
    <row r="19" spans="1:26" ht="17.25" customHeight="1">
      <c r="A19" s="18" t="s">
        <v>27</v>
      </c>
      <c r="B19" s="1">
        <v>15951</v>
      </c>
      <c r="C19" s="65">
        <v>19513</v>
      </c>
      <c r="D19" s="21">
        <f t="shared" si="0"/>
        <v>35464</v>
      </c>
      <c r="E19" s="1">
        <v>3013</v>
      </c>
      <c r="F19" s="65">
        <v>3064</v>
      </c>
      <c r="G19" s="21">
        <f t="shared" si="1"/>
        <v>6077</v>
      </c>
      <c r="H19" s="1">
        <v>2602</v>
      </c>
      <c r="I19" s="65">
        <v>2670</v>
      </c>
      <c r="J19" s="21">
        <f t="shared" si="2"/>
        <v>5272</v>
      </c>
      <c r="K19" s="1">
        <v>1847</v>
      </c>
      <c r="L19" s="65">
        <v>2280</v>
      </c>
      <c r="M19" s="21">
        <f t="shared" si="3"/>
        <v>4127</v>
      </c>
      <c r="N19" s="18" t="s">
        <v>27</v>
      </c>
      <c r="O19" s="1">
        <v>8477</v>
      </c>
      <c r="P19" s="65">
        <v>10845</v>
      </c>
      <c r="Q19" s="21">
        <f t="shared" si="4"/>
        <v>19322</v>
      </c>
      <c r="R19" s="1">
        <v>1497</v>
      </c>
      <c r="S19" s="65">
        <v>1522</v>
      </c>
      <c r="T19" s="21">
        <f t="shared" si="5"/>
        <v>3019</v>
      </c>
      <c r="U19" s="1">
        <v>5242</v>
      </c>
      <c r="V19" s="65">
        <v>6223</v>
      </c>
      <c r="W19" s="21">
        <f t="shared" si="6"/>
        <v>11465</v>
      </c>
      <c r="X19" s="19">
        <f t="shared" si="7"/>
        <v>38629</v>
      </c>
      <c r="Y19" s="20">
        <f t="shared" si="8"/>
        <v>46117</v>
      </c>
      <c r="Z19" s="21">
        <f t="shared" si="9"/>
        <v>84746</v>
      </c>
    </row>
    <row r="20" spans="1:26" ht="17.25" customHeight="1">
      <c r="A20" s="18" t="s">
        <v>28</v>
      </c>
      <c r="B20" s="1">
        <v>9987</v>
      </c>
      <c r="C20" s="65">
        <v>13099</v>
      </c>
      <c r="D20" s="21">
        <f t="shared" si="0"/>
        <v>23086</v>
      </c>
      <c r="E20" s="1">
        <v>1837</v>
      </c>
      <c r="F20" s="65">
        <v>2082</v>
      </c>
      <c r="G20" s="21">
        <f t="shared" si="1"/>
        <v>3919</v>
      </c>
      <c r="H20" s="1">
        <v>1532</v>
      </c>
      <c r="I20" s="65">
        <v>1702</v>
      </c>
      <c r="J20" s="21">
        <f t="shared" si="2"/>
        <v>3234</v>
      </c>
      <c r="K20" s="1">
        <v>960</v>
      </c>
      <c r="L20" s="65">
        <v>1401</v>
      </c>
      <c r="M20" s="21">
        <f t="shared" si="3"/>
        <v>2361</v>
      </c>
      <c r="N20" s="18" t="s">
        <v>28</v>
      </c>
      <c r="O20" s="1">
        <v>5053</v>
      </c>
      <c r="P20" s="65">
        <v>6718</v>
      </c>
      <c r="Q20" s="21">
        <f t="shared" si="4"/>
        <v>11771</v>
      </c>
      <c r="R20" s="1">
        <v>818</v>
      </c>
      <c r="S20" s="65">
        <v>916</v>
      </c>
      <c r="T20" s="21">
        <f t="shared" si="5"/>
        <v>1734</v>
      </c>
      <c r="U20" s="1">
        <v>3175</v>
      </c>
      <c r="V20" s="65">
        <v>4035</v>
      </c>
      <c r="W20" s="21">
        <f t="shared" si="6"/>
        <v>7210</v>
      </c>
      <c r="X20" s="19">
        <f t="shared" si="7"/>
        <v>23362</v>
      </c>
      <c r="Y20" s="20">
        <f t="shared" si="8"/>
        <v>29953</v>
      </c>
      <c r="Z20" s="21">
        <f t="shared" si="9"/>
        <v>53315</v>
      </c>
    </row>
    <row r="21" spans="1:26" ht="17.25" customHeight="1">
      <c r="A21" s="18" t="s">
        <v>29</v>
      </c>
      <c r="B21" s="1">
        <v>5403</v>
      </c>
      <c r="C21" s="65">
        <v>7819</v>
      </c>
      <c r="D21" s="21">
        <f t="shared" si="0"/>
        <v>13222</v>
      </c>
      <c r="E21" s="1">
        <v>985</v>
      </c>
      <c r="F21" s="65">
        <v>1304</v>
      </c>
      <c r="G21" s="21">
        <f t="shared" si="1"/>
        <v>2289</v>
      </c>
      <c r="H21" s="1">
        <v>724</v>
      </c>
      <c r="I21" s="65">
        <v>973</v>
      </c>
      <c r="J21" s="21">
        <f t="shared" si="2"/>
        <v>1697</v>
      </c>
      <c r="K21" s="1">
        <v>410</v>
      </c>
      <c r="L21" s="65">
        <v>763</v>
      </c>
      <c r="M21" s="21">
        <f t="shared" si="3"/>
        <v>1173</v>
      </c>
      <c r="N21" s="18" t="s">
        <v>29</v>
      </c>
      <c r="O21" s="1">
        <v>2761</v>
      </c>
      <c r="P21" s="65">
        <v>3983</v>
      </c>
      <c r="Q21" s="21">
        <f t="shared" si="4"/>
        <v>6744</v>
      </c>
      <c r="R21" s="1">
        <v>394</v>
      </c>
      <c r="S21" s="65">
        <v>537</v>
      </c>
      <c r="T21" s="21">
        <f t="shared" si="5"/>
        <v>931</v>
      </c>
      <c r="U21" s="1">
        <v>1534</v>
      </c>
      <c r="V21" s="65">
        <v>2187</v>
      </c>
      <c r="W21" s="21">
        <f t="shared" si="6"/>
        <v>3721</v>
      </c>
      <c r="X21" s="19">
        <f t="shared" si="7"/>
        <v>12211</v>
      </c>
      <c r="Y21" s="20">
        <f t="shared" si="8"/>
        <v>17566</v>
      </c>
      <c r="Z21" s="21">
        <f t="shared" si="9"/>
        <v>29777</v>
      </c>
    </row>
    <row r="22" spans="1:26" ht="17.25" customHeight="1">
      <c r="A22" s="68" t="s">
        <v>105</v>
      </c>
      <c r="B22" s="1">
        <v>2830</v>
      </c>
      <c r="C22" s="65">
        <v>4498</v>
      </c>
      <c r="D22" s="21">
        <f t="shared" si="0"/>
        <v>7328</v>
      </c>
      <c r="E22" s="1">
        <v>431</v>
      </c>
      <c r="F22" s="65">
        <v>636</v>
      </c>
      <c r="G22" s="21">
        <f t="shared" si="1"/>
        <v>1067</v>
      </c>
      <c r="H22" s="1">
        <v>371</v>
      </c>
      <c r="I22" s="65">
        <v>535</v>
      </c>
      <c r="J22" s="21">
        <f t="shared" si="2"/>
        <v>906</v>
      </c>
      <c r="K22" s="1">
        <v>198</v>
      </c>
      <c r="L22" s="65">
        <v>342</v>
      </c>
      <c r="M22" s="21">
        <f t="shared" si="3"/>
        <v>540</v>
      </c>
      <c r="N22" s="68" t="s">
        <v>105</v>
      </c>
      <c r="O22" s="1">
        <v>1391</v>
      </c>
      <c r="P22" s="65">
        <v>2221</v>
      </c>
      <c r="Q22" s="21">
        <f t="shared" si="4"/>
        <v>3612</v>
      </c>
      <c r="R22" s="1">
        <v>213</v>
      </c>
      <c r="S22" s="65">
        <v>261</v>
      </c>
      <c r="T22" s="21">
        <f t="shared" si="5"/>
        <v>474</v>
      </c>
      <c r="U22" s="1">
        <v>714</v>
      </c>
      <c r="V22" s="65">
        <v>1175</v>
      </c>
      <c r="W22" s="21">
        <f>SUM(U22:V22)</f>
        <v>1889</v>
      </c>
      <c r="X22" s="19">
        <f aca="true" t="shared" si="10" ref="X22:Y24">SUM(B22,E22,H22,K22,O22,R22,U22)</f>
        <v>6148</v>
      </c>
      <c r="Y22" s="20">
        <f t="shared" si="10"/>
        <v>9668</v>
      </c>
      <c r="Z22" s="21">
        <f>SUM(X22:Y22)</f>
        <v>15816</v>
      </c>
    </row>
    <row r="23" spans="1:26" ht="17.25" customHeight="1">
      <c r="A23" s="68" t="s">
        <v>106</v>
      </c>
      <c r="B23" s="1">
        <v>1202</v>
      </c>
      <c r="C23" s="65">
        <v>2257</v>
      </c>
      <c r="D23" s="21">
        <f t="shared" si="0"/>
        <v>3459</v>
      </c>
      <c r="E23" s="1">
        <v>159</v>
      </c>
      <c r="F23" s="65">
        <v>303</v>
      </c>
      <c r="G23" s="21">
        <f t="shared" si="1"/>
        <v>462</v>
      </c>
      <c r="H23" s="1">
        <v>131</v>
      </c>
      <c r="I23" s="65">
        <v>208</v>
      </c>
      <c r="J23" s="21">
        <f t="shared" si="2"/>
        <v>339</v>
      </c>
      <c r="K23" s="1">
        <v>77</v>
      </c>
      <c r="L23" s="65">
        <v>130</v>
      </c>
      <c r="M23" s="21">
        <f t="shared" si="3"/>
        <v>207</v>
      </c>
      <c r="N23" s="68" t="s">
        <v>106</v>
      </c>
      <c r="O23" s="1">
        <v>622</v>
      </c>
      <c r="P23" s="65">
        <v>1067</v>
      </c>
      <c r="Q23" s="21">
        <f t="shared" si="4"/>
        <v>1689</v>
      </c>
      <c r="R23" s="1">
        <v>85</v>
      </c>
      <c r="S23" s="65">
        <v>141</v>
      </c>
      <c r="T23" s="21">
        <f t="shared" si="5"/>
        <v>226</v>
      </c>
      <c r="U23" s="1">
        <v>312</v>
      </c>
      <c r="V23" s="65">
        <v>570</v>
      </c>
      <c r="W23" s="21">
        <f>SUM(U23:V23)</f>
        <v>882</v>
      </c>
      <c r="X23" s="19">
        <f t="shared" si="10"/>
        <v>2588</v>
      </c>
      <c r="Y23" s="20">
        <f t="shared" si="10"/>
        <v>4676</v>
      </c>
      <c r="Z23" s="21">
        <f>SUM(X23:Y23)</f>
        <v>7264</v>
      </c>
    </row>
    <row r="24" spans="1:26" ht="17.25" customHeight="1">
      <c r="A24" s="68" t="s">
        <v>107</v>
      </c>
      <c r="B24" s="1">
        <v>562</v>
      </c>
      <c r="C24" s="65">
        <v>989</v>
      </c>
      <c r="D24" s="21">
        <f t="shared" si="0"/>
        <v>1551</v>
      </c>
      <c r="E24" s="1">
        <v>75</v>
      </c>
      <c r="F24" s="65">
        <v>124</v>
      </c>
      <c r="G24" s="21">
        <f t="shared" si="1"/>
        <v>199</v>
      </c>
      <c r="H24" s="1">
        <v>54</v>
      </c>
      <c r="I24" s="65">
        <v>95</v>
      </c>
      <c r="J24" s="21">
        <f t="shared" si="2"/>
        <v>149</v>
      </c>
      <c r="K24" s="1">
        <v>24</v>
      </c>
      <c r="L24" s="65">
        <v>45</v>
      </c>
      <c r="M24" s="21">
        <f t="shared" si="3"/>
        <v>69</v>
      </c>
      <c r="N24" s="68" t="s">
        <v>107</v>
      </c>
      <c r="O24" s="1">
        <v>237</v>
      </c>
      <c r="P24" s="65">
        <v>450</v>
      </c>
      <c r="Q24" s="21">
        <f t="shared" si="4"/>
        <v>687</v>
      </c>
      <c r="R24" s="1">
        <v>41</v>
      </c>
      <c r="S24" s="65">
        <v>48</v>
      </c>
      <c r="T24" s="21">
        <f t="shared" si="5"/>
        <v>89</v>
      </c>
      <c r="U24" s="1">
        <v>120</v>
      </c>
      <c r="V24" s="65">
        <v>209</v>
      </c>
      <c r="W24" s="21">
        <f>SUM(U24:V24)</f>
        <v>329</v>
      </c>
      <c r="X24" s="19">
        <f t="shared" si="10"/>
        <v>1113</v>
      </c>
      <c r="Y24" s="20">
        <f t="shared" si="10"/>
        <v>1960</v>
      </c>
      <c r="Z24" s="21">
        <f>SUM(X24:Y24)</f>
        <v>3073</v>
      </c>
    </row>
    <row r="25" spans="1:26" ht="17.25" customHeight="1">
      <c r="A25" s="69" t="s">
        <v>108</v>
      </c>
      <c r="B25" s="1">
        <v>626</v>
      </c>
      <c r="C25" s="66">
        <v>941</v>
      </c>
      <c r="D25" s="21">
        <f t="shared" si="0"/>
        <v>1567</v>
      </c>
      <c r="E25" s="1">
        <v>39</v>
      </c>
      <c r="F25" s="66">
        <v>108</v>
      </c>
      <c r="G25" s="21">
        <f t="shared" si="1"/>
        <v>147</v>
      </c>
      <c r="H25" s="1">
        <v>54</v>
      </c>
      <c r="I25" s="66">
        <v>60</v>
      </c>
      <c r="J25" s="21">
        <f t="shared" si="2"/>
        <v>114</v>
      </c>
      <c r="K25" s="1">
        <v>37</v>
      </c>
      <c r="L25" s="66">
        <v>50</v>
      </c>
      <c r="M25" s="21">
        <f t="shared" si="3"/>
        <v>87</v>
      </c>
      <c r="N25" s="69" t="s">
        <v>108</v>
      </c>
      <c r="O25" s="1">
        <v>261</v>
      </c>
      <c r="P25" s="66">
        <v>402</v>
      </c>
      <c r="Q25" s="21">
        <f t="shared" si="4"/>
        <v>663</v>
      </c>
      <c r="R25" s="1">
        <v>50</v>
      </c>
      <c r="S25" s="66">
        <v>67</v>
      </c>
      <c r="T25" s="21">
        <f t="shared" si="5"/>
        <v>117</v>
      </c>
      <c r="U25" s="1">
        <v>153</v>
      </c>
      <c r="V25" s="66">
        <v>164</v>
      </c>
      <c r="W25" s="21">
        <f t="shared" si="6"/>
        <v>317</v>
      </c>
      <c r="X25" s="19">
        <f t="shared" si="7"/>
        <v>1220</v>
      </c>
      <c r="Y25" s="20">
        <f t="shared" si="8"/>
        <v>1792</v>
      </c>
      <c r="Z25" s="21">
        <f t="shared" si="9"/>
        <v>3012</v>
      </c>
    </row>
    <row r="26" spans="1:26" s="8" customFormat="1" ht="17.25" customHeight="1">
      <c r="A26" s="25" t="s">
        <v>11</v>
      </c>
      <c r="B26" s="4">
        <f>SUM(B4:B25)</f>
        <v>763775</v>
      </c>
      <c r="C26" s="11">
        <f>SUM(C4:C25)</f>
        <v>768708</v>
      </c>
      <c r="D26" s="5">
        <f>SUM(B26:C26)</f>
        <v>1532483</v>
      </c>
      <c r="E26" s="4">
        <f>SUM(E4:E25)</f>
        <v>192042</v>
      </c>
      <c r="F26" s="11">
        <f>SUM(F4:F25)</f>
        <v>189142</v>
      </c>
      <c r="G26" s="5">
        <f>SUM(E26:F26)</f>
        <v>381184</v>
      </c>
      <c r="H26" s="4">
        <f>SUM(H4:H25)</f>
        <v>121422</v>
      </c>
      <c r="I26" s="11">
        <f>SUM(I4:I25)</f>
        <v>118640</v>
      </c>
      <c r="J26" s="5">
        <f>SUM(H26:I26)</f>
        <v>240062</v>
      </c>
      <c r="K26" s="4">
        <f>SUM(K4:K25)</f>
        <v>132972</v>
      </c>
      <c r="L26" s="11">
        <f>SUM(L4:L25)</f>
        <v>141486</v>
      </c>
      <c r="M26" s="5">
        <f>SUM(K26:L26)</f>
        <v>274458</v>
      </c>
      <c r="N26" s="25" t="s">
        <v>11</v>
      </c>
      <c r="O26" s="4">
        <f>SUM(O4:O25)</f>
        <v>462408</v>
      </c>
      <c r="P26" s="11">
        <f>SUM(P4:P25)</f>
        <v>465489</v>
      </c>
      <c r="Q26" s="5">
        <f>SUM(O26:P26)</f>
        <v>927897</v>
      </c>
      <c r="R26" s="4">
        <f>SUM(R4:R25)</f>
        <v>83960</v>
      </c>
      <c r="S26" s="11">
        <f>SUM(S4:S25)</f>
        <v>79338</v>
      </c>
      <c r="T26" s="5">
        <f>SUM(R26:S26)</f>
        <v>163298</v>
      </c>
      <c r="U26" s="4">
        <f>SUM(U4:U25)</f>
        <v>238592</v>
      </c>
      <c r="V26" s="11">
        <f>SUM(V4:V25)</f>
        <v>236875</v>
      </c>
      <c r="W26" s="5">
        <f>SUM(U26:V26)</f>
        <v>475467</v>
      </c>
      <c r="X26" s="4">
        <f>SUM(X4:X25)</f>
        <v>1995171</v>
      </c>
      <c r="Y26" s="11">
        <f>SUM(Y4:Y25)</f>
        <v>1999678</v>
      </c>
      <c r="Z26" s="5">
        <f>SUM(X26:Y26)</f>
        <v>3994849</v>
      </c>
    </row>
  </sheetData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
&amp;"AngsanaUPC,Regular"เขต 11(พ.ศ.2546)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K1">
      <selection activeCell="P12" sqref="P12"/>
    </sheetView>
  </sheetViews>
  <sheetFormatPr defaultColWidth="9.140625" defaultRowHeight="21.75" customHeight="1"/>
  <cols>
    <col min="1" max="1" width="14.421875" style="27" customWidth="1"/>
    <col min="2" max="13" width="10.00390625" style="19" customWidth="1"/>
    <col min="14" max="14" width="14.421875" style="27" customWidth="1"/>
    <col min="15" max="21" width="10.00390625" style="19" customWidth="1"/>
    <col min="22" max="23" width="10.00390625" style="27" customWidth="1"/>
    <col min="24" max="49" width="8.7109375" style="22" customWidth="1"/>
    <col min="50" max="16384" width="10.7109375" style="22" customWidth="1"/>
  </cols>
  <sheetData>
    <row r="1" spans="1:23" s="8" customFormat="1" ht="21.75" customHeight="1">
      <c r="A1" s="2" t="s">
        <v>3</v>
      </c>
      <c r="B1" s="3"/>
      <c r="C1" s="4" t="s">
        <v>38</v>
      </c>
      <c r="D1" s="5"/>
      <c r="E1" s="4"/>
      <c r="F1" s="4" t="s">
        <v>39</v>
      </c>
      <c r="G1" s="5"/>
      <c r="H1" s="4"/>
      <c r="I1" s="4" t="s">
        <v>40</v>
      </c>
      <c r="J1" s="5"/>
      <c r="K1" s="3"/>
      <c r="L1" s="4" t="s">
        <v>41</v>
      </c>
      <c r="M1" s="5"/>
      <c r="N1" s="2" t="s">
        <v>3</v>
      </c>
      <c r="O1" s="4"/>
      <c r="P1" s="4" t="s">
        <v>42</v>
      </c>
      <c r="Q1" s="5"/>
      <c r="R1" s="4"/>
      <c r="S1" s="29" t="s">
        <v>43</v>
      </c>
      <c r="T1" s="6"/>
      <c r="U1" s="30"/>
      <c r="V1" s="7" t="s">
        <v>37</v>
      </c>
      <c r="W1" s="6"/>
    </row>
    <row r="2" spans="1:23" s="8" customFormat="1" ht="21.75" customHeight="1">
      <c r="A2" s="9"/>
      <c r="B2" s="13" t="s">
        <v>12</v>
      </c>
      <c r="C2" s="11" t="s">
        <v>13</v>
      </c>
      <c r="D2" s="12" t="s">
        <v>11</v>
      </c>
      <c r="E2" s="10" t="s">
        <v>12</v>
      </c>
      <c r="F2" s="11" t="s">
        <v>13</v>
      </c>
      <c r="G2" s="12" t="s">
        <v>11</v>
      </c>
      <c r="H2" s="10" t="s">
        <v>12</v>
      </c>
      <c r="I2" s="11" t="s">
        <v>13</v>
      </c>
      <c r="J2" s="12" t="s">
        <v>11</v>
      </c>
      <c r="K2" s="13" t="s">
        <v>12</v>
      </c>
      <c r="L2" s="31" t="s">
        <v>13</v>
      </c>
      <c r="M2" s="12" t="s">
        <v>11</v>
      </c>
      <c r="N2" s="9"/>
      <c r="O2" s="10" t="s">
        <v>12</v>
      </c>
      <c r="P2" s="11" t="s">
        <v>13</v>
      </c>
      <c r="Q2" s="12" t="s">
        <v>11</v>
      </c>
      <c r="R2" s="10" t="s">
        <v>12</v>
      </c>
      <c r="S2" s="11" t="s">
        <v>13</v>
      </c>
      <c r="T2" s="32" t="s">
        <v>11</v>
      </c>
      <c r="U2" s="10" t="s">
        <v>12</v>
      </c>
      <c r="V2" s="11" t="s">
        <v>13</v>
      </c>
      <c r="W2" s="32" t="s">
        <v>11</v>
      </c>
    </row>
    <row r="3" spans="1:23" s="8" customFormat="1" ht="15" customHeight="1">
      <c r="A3" s="14"/>
      <c r="B3" s="15"/>
      <c r="C3" s="16"/>
      <c r="D3" s="17"/>
      <c r="E3" s="15"/>
      <c r="F3" s="16"/>
      <c r="G3" s="17"/>
      <c r="H3" s="15"/>
      <c r="I3" s="16"/>
      <c r="J3" s="17"/>
      <c r="K3" s="15"/>
      <c r="L3" s="16"/>
      <c r="M3" s="17"/>
      <c r="N3" s="14"/>
      <c r="O3" s="15"/>
      <c r="P3" s="16"/>
      <c r="Q3" s="17"/>
      <c r="R3" s="15"/>
      <c r="S3" s="16"/>
      <c r="T3" s="33"/>
      <c r="U3" s="15"/>
      <c r="V3" s="16"/>
      <c r="W3" s="33"/>
    </row>
    <row r="4" spans="1:23" ht="17.25" customHeight="1">
      <c r="A4" s="18">
        <v>0</v>
      </c>
      <c r="B4" s="1">
        <v>8791</v>
      </c>
      <c r="C4" s="65">
        <v>8180</v>
      </c>
      <c r="D4" s="21">
        <f>SUM(B4:C4)</f>
        <v>16971</v>
      </c>
      <c r="E4" s="1">
        <v>1826</v>
      </c>
      <c r="F4" s="65">
        <v>1713</v>
      </c>
      <c r="G4" s="21">
        <f>SUM(E4:F4)</f>
        <v>3539</v>
      </c>
      <c r="H4" s="1">
        <v>3359</v>
      </c>
      <c r="I4" s="65">
        <v>3232</v>
      </c>
      <c r="J4" s="21">
        <f>SUM(H4:I4)</f>
        <v>6591</v>
      </c>
      <c r="K4" s="1">
        <v>2103</v>
      </c>
      <c r="L4" s="65">
        <v>1965</v>
      </c>
      <c r="M4" s="21">
        <f>SUM(K4:L4)</f>
        <v>4068</v>
      </c>
      <c r="N4" s="18">
        <v>0</v>
      </c>
      <c r="O4" s="1">
        <v>6365</v>
      </c>
      <c r="P4" s="65">
        <v>5959</v>
      </c>
      <c r="Q4" s="21">
        <f>SUM(O4:P4)</f>
        <v>12324</v>
      </c>
      <c r="R4" s="1">
        <v>1791</v>
      </c>
      <c r="S4" s="65">
        <v>1625</v>
      </c>
      <c r="T4" s="21">
        <f>SUM(R4:S4)</f>
        <v>3416</v>
      </c>
      <c r="U4" s="19">
        <f aca="true" t="shared" si="0" ref="U4:U25">SUM(B4,E4,H4,K4,O4,R4)</f>
        <v>24235</v>
      </c>
      <c r="V4" s="20">
        <f aca="true" t="shared" si="1" ref="V4:V25">SUM(C4,F4,I4,L4,P4,S4)</f>
        <v>22674</v>
      </c>
      <c r="W4" s="21">
        <f>SUM(U4:V4)</f>
        <v>46909</v>
      </c>
    </row>
    <row r="5" spans="1:23" ht="17.25" customHeight="1">
      <c r="A5" s="18" t="s">
        <v>104</v>
      </c>
      <c r="B5" s="1">
        <v>35971</v>
      </c>
      <c r="C5" s="65">
        <v>33537</v>
      </c>
      <c r="D5" s="21">
        <f>SUM(B5:C5)</f>
        <v>69508</v>
      </c>
      <c r="E5" s="1">
        <v>7679</v>
      </c>
      <c r="F5" s="65">
        <v>7430</v>
      </c>
      <c r="G5" s="21">
        <f>SUM(E5:F5)</f>
        <v>15109</v>
      </c>
      <c r="H5" s="1">
        <v>15730</v>
      </c>
      <c r="I5" s="65">
        <v>15094</v>
      </c>
      <c r="J5" s="21">
        <f>SUM(H5:I5)</f>
        <v>30824</v>
      </c>
      <c r="K5" s="1">
        <v>10617</v>
      </c>
      <c r="L5" s="65">
        <v>10228</v>
      </c>
      <c r="M5" s="21">
        <f>SUM(K5:L5)</f>
        <v>20845</v>
      </c>
      <c r="N5" s="18" t="s">
        <v>104</v>
      </c>
      <c r="O5" s="1">
        <v>29571</v>
      </c>
      <c r="P5" s="65">
        <v>27948</v>
      </c>
      <c r="Q5" s="21">
        <f>SUM(O5:P5)</f>
        <v>57519</v>
      </c>
      <c r="R5" s="1">
        <v>8654</v>
      </c>
      <c r="S5" s="65">
        <v>7646</v>
      </c>
      <c r="T5" s="21">
        <f>SUM(R5:S5)</f>
        <v>16300</v>
      </c>
      <c r="U5" s="19">
        <f t="shared" si="0"/>
        <v>108222</v>
      </c>
      <c r="V5" s="20">
        <f t="shared" si="1"/>
        <v>101883</v>
      </c>
      <c r="W5" s="21">
        <f>SUM(U5:V5)</f>
        <v>210105</v>
      </c>
    </row>
    <row r="6" spans="1:23" ht="17.25" customHeight="1">
      <c r="A6" s="18" t="s">
        <v>14</v>
      </c>
      <c r="B6" s="1">
        <v>56825</v>
      </c>
      <c r="C6" s="65">
        <v>53277</v>
      </c>
      <c r="D6" s="21">
        <f aca="true" t="shared" si="2" ref="D6:D25">SUM(B6:C6)</f>
        <v>110102</v>
      </c>
      <c r="E6" s="1">
        <v>13347</v>
      </c>
      <c r="F6" s="65">
        <v>12656</v>
      </c>
      <c r="G6" s="21">
        <f aca="true" t="shared" si="3" ref="G6:G26">SUM(E6:F6)</f>
        <v>26003</v>
      </c>
      <c r="H6" s="1">
        <v>27630</v>
      </c>
      <c r="I6" s="65">
        <v>26169</v>
      </c>
      <c r="J6" s="21">
        <f aca="true" t="shared" si="4" ref="J6:J26">SUM(H6:I6)</f>
        <v>53799</v>
      </c>
      <c r="K6" s="1">
        <v>17917</v>
      </c>
      <c r="L6" s="65">
        <v>17133</v>
      </c>
      <c r="M6" s="21">
        <f aca="true" t="shared" si="5" ref="M6:M26">SUM(K6:L6)</f>
        <v>35050</v>
      </c>
      <c r="N6" s="18" t="s">
        <v>14</v>
      </c>
      <c r="O6" s="1">
        <v>46128</v>
      </c>
      <c r="P6" s="65">
        <v>43515</v>
      </c>
      <c r="Q6" s="21">
        <f aca="true" t="shared" si="6" ref="Q6:Q26">SUM(O6:P6)</f>
        <v>89643</v>
      </c>
      <c r="R6" s="1">
        <v>11649</v>
      </c>
      <c r="S6" s="65">
        <v>10855</v>
      </c>
      <c r="T6" s="21">
        <f aca="true" t="shared" si="7" ref="T6:T26">SUM(R6:S6)</f>
        <v>22504</v>
      </c>
      <c r="U6" s="19">
        <f t="shared" si="0"/>
        <v>173496</v>
      </c>
      <c r="V6" s="20">
        <f t="shared" si="1"/>
        <v>163605</v>
      </c>
      <c r="W6" s="21">
        <f aca="true" t="shared" si="8" ref="W6:W26">SUM(U6:V6)</f>
        <v>337101</v>
      </c>
    </row>
    <row r="7" spans="1:23" ht="17.25" customHeight="1">
      <c r="A7" s="18" t="s">
        <v>15</v>
      </c>
      <c r="B7" s="1">
        <v>60156</v>
      </c>
      <c r="C7" s="65">
        <v>56828</v>
      </c>
      <c r="D7" s="21">
        <f t="shared" si="2"/>
        <v>116984</v>
      </c>
      <c r="E7" s="1">
        <v>14992</v>
      </c>
      <c r="F7" s="65">
        <v>14334</v>
      </c>
      <c r="G7" s="21">
        <f t="shared" si="3"/>
        <v>29326</v>
      </c>
      <c r="H7" s="1">
        <v>30013</v>
      </c>
      <c r="I7" s="65">
        <v>28245</v>
      </c>
      <c r="J7" s="21">
        <f t="shared" si="4"/>
        <v>58258</v>
      </c>
      <c r="K7" s="1">
        <v>18830</v>
      </c>
      <c r="L7" s="65">
        <v>17835</v>
      </c>
      <c r="M7" s="21">
        <f t="shared" si="5"/>
        <v>36665</v>
      </c>
      <c r="N7" s="18" t="s">
        <v>15</v>
      </c>
      <c r="O7" s="1">
        <v>48599</v>
      </c>
      <c r="P7" s="65">
        <v>46303</v>
      </c>
      <c r="Q7" s="21">
        <f t="shared" si="6"/>
        <v>94902</v>
      </c>
      <c r="R7" s="1">
        <v>11576</v>
      </c>
      <c r="S7" s="65">
        <v>10900</v>
      </c>
      <c r="T7" s="21">
        <f t="shared" si="7"/>
        <v>22476</v>
      </c>
      <c r="U7" s="19">
        <f t="shared" si="0"/>
        <v>184166</v>
      </c>
      <c r="V7" s="20">
        <f t="shared" si="1"/>
        <v>174445</v>
      </c>
      <c r="W7" s="21">
        <f t="shared" si="8"/>
        <v>358611</v>
      </c>
    </row>
    <row r="8" spans="1:23" ht="17.25" customHeight="1">
      <c r="A8" s="18" t="s">
        <v>16</v>
      </c>
      <c r="B8" s="1">
        <v>61899</v>
      </c>
      <c r="C8" s="65">
        <v>60639</v>
      </c>
      <c r="D8" s="21">
        <f t="shared" si="2"/>
        <v>122538</v>
      </c>
      <c r="E8" s="1">
        <v>14732</v>
      </c>
      <c r="F8" s="65">
        <v>14394</v>
      </c>
      <c r="G8" s="21">
        <f t="shared" si="3"/>
        <v>29126</v>
      </c>
      <c r="H8" s="1">
        <v>29012</v>
      </c>
      <c r="I8" s="65">
        <v>27637</v>
      </c>
      <c r="J8" s="21">
        <f t="shared" si="4"/>
        <v>56649</v>
      </c>
      <c r="K8" s="1">
        <v>18987</v>
      </c>
      <c r="L8" s="65">
        <v>18484</v>
      </c>
      <c r="M8" s="21">
        <f t="shared" si="5"/>
        <v>37471</v>
      </c>
      <c r="N8" s="18" t="s">
        <v>16</v>
      </c>
      <c r="O8" s="1">
        <v>46957</v>
      </c>
      <c r="P8" s="65">
        <v>44673</v>
      </c>
      <c r="Q8" s="21">
        <f t="shared" si="6"/>
        <v>91630</v>
      </c>
      <c r="R8" s="1">
        <v>11638</v>
      </c>
      <c r="S8" s="65">
        <v>10691</v>
      </c>
      <c r="T8" s="21">
        <f t="shared" si="7"/>
        <v>22329</v>
      </c>
      <c r="U8" s="19">
        <f t="shared" si="0"/>
        <v>183225</v>
      </c>
      <c r="V8" s="20">
        <f t="shared" si="1"/>
        <v>176518</v>
      </c>
      <c r="W8" s="21">
        <f t="shared" si="8"/>
        <v>359743</v>
      </c>
    </row>
    <row r="9" spans="1:23" ht="17.25" customHeight="1">
      <c r="A9" s="18" t="s">
        <v>17</v>
      </c>
      <c r="B9" s="1">
        <v>67048</v>
      </c>
      <c r="C9" s="65">
        <v>67289</v>
      </c>
      <c r="D9" s="21">
        <f t="shared" si="2"/>
        <v>134337</v>
      </c>
      <c r="E9" s="1">
        <v>14175</v>
      </c>
      <c r="F9" s="65">
        <v>14673</v>
      </c>
      <c r="G9" s="21">
        <f t="shared" si="3"/>
        <v>28848</v>
      </c>
      <c r="H9" s="1">
        <v>28356</v>
      </c>
      <c r="I9" s="65">
        <v>28235</v>
      </c>
      <c r="J9" s="21">
        <f t="shared" si="4"/>
        <v>56591</v>
      </c>
      <c r="K9" s="1">
        <v>19907</v>
      </c>
      <c r="L9" s="65">
        <v>19827</v>
      </c>
      <c r="M9" s="21">
        <f t="shared" si="5"/>
        <v>39734</v>
      </c>
      <c r="N9" s="18" t="s">
        <v>17</v>
      </c>
      <c r="O9" s="1">
        <v>50668</v>
      </c>
      <c r="P9" s="65">
        <v>50035</v>
      </c>
      <c r="Q9" s="21">
        <f t="shared" si="6"/>
        <v>100703</v>
      </c>
      <c r="R9" s="1">
        <v>11095</v>
      </c>
      <c r="S9" s="65">
        <v>9964</v>
      </c>
      <c r="T9" s="21">
        <f t="shared" si="7"/>
        <v>21059</v>
      </c>
      <c r="U9" s="19">
        <f t="shared" si="0"/>
        <v>191249</v>
      </c>
      <c r="V9" s="20">
        <f t="shared" si="1"/>
        <v>190023</v>
      </c>
      <c r="W9" s="21">
        <f t="shared" si="8"/>
        <v>381272</v>
      </c>
    </row>
    <row r="10" spans="1:23" ht="17.25" customHeight="1">
      <c r="A10" s="18" t="s">
        <v>18</v>
      </c>
      <c r="B10" s="1">
        <v>58335</v>
      </c>
      <c r="C10" s="65">
        <v>58791</v>
      </c>
      <c r="D10" s="21">
        <f t="shared" si="2"/>
        <v>117126</v>
      </c>
      <c r="E10" s="1">
        <v>13954</v>
      </c>
      <c r="F10" s="65">
        <v>14789</v>
      </c>
      <c r="G10" s="21">
        <f t="shared" si="3"/>
        <v>28743</v>
      </c>
      <c r="H10" s="1">
        <v>29990</v>
      </c>
      <c r="I10" s="65">
        <v>29711</v>
      </c>
      <c r="J10" s="21">
        <f t="shared" si="4"/>
        <v>59701</v>
      </c>
      <c r="K10" s="1">
        <v>20264</v>
      </c>
      <c r="L10" s="65">
        <v>20063</v>
      </c>
      <c r="M10" s="21">
        <f t="shared" si="5"/>
        <v>40327</v>
      </c>
      <c r="N10" s="18" t="s">
        <v>18</v>
      </c>
      <c r="O10" s="1">
        <v>49808</v>
      </c>
      <c r="P10" s="65">
        <v>49331</v>
      </c>
      <c r="Q10" s="21">
        <f t="shared" si="6"/>
        <v>99139</v>
      </c>
      <c r="R10" s="1">
        <v>9912</v>
      </c>
      <c r="S10" s="65">
        <v>9424</v>
      </c>
      <c r="T10" s="21">
        <f t="shared" si="7"/>
        <v>19336</v>
      </c>
      <c r="U10" s="19">
        <f t="shared" si="0"/>
        <v>182263</v>
      </c>
      <c r="V10" s="20">
        <f t="shared" si="1"/>
        <v>182109</v>
      </c>
      <c r="W10" s="21">
        <f t="shared" si="8"/>
        <v>364372</v>
      </c>
    </row>
    <row r="11" spans="1:23" ht="17.25" customHeight="1">
      <c r="A11" s="18" t="s">
        <v>19</v>
      </c>
      <c r="B11" s="1">
        <v>58374</v>
      </c>
      <c r="C11" s="65">
        <v>62106</v>
      </c>
      <c r="D11" s="21">
        <f t="shared" si="2"/>
        <v>120480</v>
      </c>
      <c r="E11" s="1">
        <v>15214</v>
      </c>
      <c r="F11" s="65">
        <v>16369</v>
      </c>
      <c r="G11" s="21">
        <f t="shared" si="3"/>
        <v>31583</v>
      </c>
      <c r="H11" s="1">
        <v>33497</v>
      </c>
      <c r="I11" s="65">
        <v>34690</v>
      </c>
      <c r="J11" s="21">
        <f t="shared" si="4"/>
        <v>68187</v>
      </c>
      <c r="K11" s="1">
        <v>20731</v>
      </c>
      <c r="L11" s="65">
        <v>22699</v>
      </c>
      <c r="M11" s="21">
        <f t="shared" si="5"/>
        <v>43430</v>
      </c>
      <c r="N11" s="18" t="s">
        <v>19</v>
      </c>
      <c r="O11" s="1">
        <v>50705</v>
      </c>
      <c r="P11" s="65">
        <v>53444</v>
      </c>
      <c r="Q11" s="21">
        <f t="shared" si="6"/>
        <v>104149</v>
      </c>
      <c r="R11" s="1">
        <v>9738</v>
      </c>
      <c r="S11" s="65">
        <v>9137</v>
      </c>
      <c r="T11" s="21">
        <f t="shared" si="7"/>
        <v>18875</v>
      </c>
      <c r="U11" s="19">
        <f t="shared" si="0"/>
        <v>188259</v>
      </c>
      <c r="V11" s="20">
        <f t="shared" si="1"/>
        <v>198445</v>
      </c>
      <c r="W11" s="21">
        <f t="shared" si="8"/>
        <v>386704</v>
      </c>
    </row>
    <row r="12" spans="1:23" ht="17.25" customHeight="1">
      <c r="A12" s="18" t="s">
        <v>20</v>
      </c>
      <c r="B12" s="1">
        <v>67302</v>
      </c>
      <c r="C12" s="65">
        <v>74452</v>
      </c>
      <c r="D12" s="21">
        <f t="shared" si="2"/>
        <v>141754</v>
      </c>
      <c r="E12" s="1">
        <v>18606</v>
      </c>
      <c r="F12" s="65">
        <v>20249</v>
      </c>
      <c r="G12" s="21">
        <f t="shared" si="3"/>
        <v>38855</v>
      </c>
      <c r="H12" s="1">
        <v>37396</v>
      </c>
      <c r="I12" s="65">
        <v>39165</v>
      </c>
      <c r="J12" s="21">
        <f t="shared" si="4"/>
        <v>76561</v>
      </c>
      <c r="K12" s="1">
        <v>23641</v>
      </c>
      <c r="L12" s="65">
        <v>26038</v>
      </c>
      <c r="M12" s="21">
        <f t="shared" si="5"/>
        <v>49679</v>
      </c>
      <c r="N12" s="18" t="s">
        <v>20</v>
      </c>
      <c r="O12" s="1">
        <v>56556</v>
      </c>
      <c r="P12" s="65">
        <v>60836</v>
      </c>
      <c r="Q12" s="21">
        <f t="shared" si="6"/>
        <v>117392</v>
      </c>
      <c r="R12" s="1">
        <v>9542</v>
      </c>
      <c r="S12" s="65">
        <v>9085</v>
      </c>
      <c r="T12" s="21">
        <f t="shared" si="7"/>
        <v>18627</v>
      </c>
      <c r="U12" s="19">
        <f t="shared" si="0"/>
        <v>213043</v>
      </c>
      <c r="V12" s="20">
        <f t="shared" si="1"/>
        <v>229825</v>
      </c>
      <c r="W12" s="21">
        <f t="shared" si="8"/>
        <v>442868</v>
      </c>
    </row>
    <row r="13" spans="1:23" ht="17.25" customHeight="1">
      <c r="A13" s="18" t="s">
        <v>21</v>
      </c>
      <c r="B13" s="1">
        <v>74589</v>
      </c>
      <c r="C13" s="65">
        <v>80094</v>
      </c>
      <c r="D13" s="21">
        <f t="shared" si="2"/>
        <v>154683</v>
      </c>
      <c r="E13" s="1">
        <v>19974</v>
      </c>
      <c r="F13" s="65">
        <v>21299</v>
      </c>
      <c r="G13" s="21">
        <f t="shared" si="3"/>
        <v>41273</v>
      </c>
      <c r="H13" s="1">
        <v>38231</v>
      </c>
      <c r="I13" s="65">
        <v>39141</v>
      </c>
      <c r="J13" s="21">
        <f t="shared" si="4"/>
        <v>77372</v>
      </c>
      <c r="K13" s="1">
        <v>24436</v>
      </c>
      <c r="L13" s="65">
        <v>25149</v>
      </c>
      <c r="M13" s="21">
        <f t="shared" si="5"/>
        <v>49585</v>
      </c>
      <c r="N13" s="18" t="s">
        <v>21</v>
      </c>
      <c r="O13" s="1">
        <v>57671</v>
      </c>
      <c r="P13" s="65">
        <v>59855</v>
      </c>
      <c r="Q13" s="21">
        <f t="shared" si="6"/>
        <v>117526</v>
      </c>
      <c r="R13" s="1">
        <v>8395</v>
      </c>
      <c r="S13" s="65">
        <v>7646</v>
      </c>
      <c r="T13" s="21">
        <f t="shared" si="7"/>
        <v>16041</v>
      </c>
      <c r="U13" s="19">
        <f t="shared" si="0"/>
        <v>223296</v>
      </c>
      <c r="V13" s="20">
        <f t="shared" si="1"/>
        <v>233184</v>
      </c>
      <c r="W13" s="21">
        <f t="shared" si="8"/>
        <v>456480</v>
      </c>
    </row>
    <row r="14" spans="1:23" ht="17.25" customHeight="1">
      <c r="A14" s="18" t="s">
        <v>22</v>
      </c>
      <c r="B14" s="1">
        <v>68547</v>
      </c>
      <c r="C14" s="65">
        <v>72853</v>
      </c>
      <c r="D14" s="21">
        <f t="shared" si="2"/>
        <v>141400</v>
      </c>
      <c r="E14" s="1">
        <v>18071</v>
      </c>
      <c r="F14" s="65">
        <v>19247</v>
      </c>
      <c r="G14" s="21">
        <f t="shared" si="3"/>
        <v>37318</v>
      </c>
      <c r="H14" s="1">
        <v>34130</v>
      </c>
      <c r="I14" s="65">
        <v>34352</v>
      </c>
      <c r="J14" s="21">
        <f t="shared" si="4"/>
        <v>68482</v>
      </c>
      <c r="K14" s="1">
        <v>21002</v>
      </c>
      <c r="L14" s="65">
        <v>21666</v>
      </c>
      <c r="M14" s="21">
        <f t="shared" si="5"/>
        <v>42668</v>
      </c>
      <c r="N14" s="18" t="s">
        <v>22</v>
      </c>
      <c r="O14" s="1">
        <v>52074</v>
      </c>
      <c r="P14" s="65">
        <v>53073</v>
      </c>
      <c r="Q14" s="21">
        <f t="shared" si="6"/>
        <v>105147</v>
      </c>
      <c r="R14" s="1">
        <v>7134</v>
      </c>
      <c r="S14" s="65">
        <v>6727</v>
      </c>
      <c r="T14" s="21">
        <f t="shared" si="7"/>
        <v>13861</v>
      </c>
      <c r="U14" s="19">
        <f t="shared" si="0"/>
        <v>200958</v>
      </c>
      <c r="V14" s="20">
        <f t="shared" si="1"/>
        <v>207918</v>
      </c>
      <c r="W14" s="21">
        <f t="shared" si="8"/>
        <v>408876</v>
      </c>
    </row>
    <row r="15" spans="1:23" ht="17.25" customHeight="1">
      <c r="A15" s="18" t="s">
        <v>23</v>
      </c>
      <c r="B15" s="1">
        <v>47844</v>
      </c>
      <c r="C15" s="65">
        <v>49971</v>
      </c>
      <c r="D15" s="21">
        <f t="shared" si="2"/>
        <v>97815</v>
      </c>
      <c r="E15" s="1">
        <v>12924</v>
      </c>
      <c r="F15" s="65">
        <v>13821</v>
      </c>
      <c r="G15" s="21">
        <f t="shared" si="3"/>
        <v>26745</v>
      </c>
      <c r="H15" s="1">
        <v>24464</v>
      </c>
      <c r="I15" s="65">
        <v>24900</v>
      </c>
      <c r="J15" s="21">
        <f t="shared" si="4"/>
        <v>49364</v>
      </c>
      <c r="K15" s="1">
        <v>15544</v>
      </c>
      <c r="L15" s="65">
        <v>15596</v>
      </c>
      <c r="M15" s="21">
        <f t="shared" si="5"/>
        <v>31140</v>
      </c>
      <c r="N15" s="18" t="s">
        <v>23</v>
      </c>
      <c r="O15" s="1">
        <v>36630</v>
      </c>
      <c r="P15" s="65">
        <v>36700</v>
      </c>
      <c r="Q15" s="21">
        <f t="shared" si="6"/>
        <v>73330</v>
      </c>
      <c r="R15" s="1">
        <v>5446</v>
      </c>
      <c r="S15" s="65">
        <v>5143</v>
      </c>
      <c r="T15" s="21">
        <f t="shared" si="7"/>
        <v>10589</v>
      </c>
      <c r="U15" s="19">
        <f t="shared" si="0"/>
        <v>142852</v>
      </c>
      <c r="V15" s="20">
        <f t="shared" si="1"/>
        <v>146131</v>
      </c>
      <c r="W15" s="21">
        <f t="shared" si="8"/>
        <v>288983</v>
      </c>
    </row>
    <row r="16" spans="1:23" ht="17.25" customHeight="1">
      <c r="A16" s="18" t="s">
        <v>24</v>
      </c>
      <c r="B16" s="1">
        <v>29133</v>
      </c>
      <c r="C16" s="65">
        <v>28835</v>
      </c>
      <c r="D16" s="21">
        <f t="shared" si="2"/>
        <v>57968</v>
      </c>
      <c r="E16" s="1">
        <v>8366</v>
      </c>
      <c r="F16" s="65">
        <v>8498</v>
      </c>
      <c r="G16" s="21">
        <f t="shared" si="3"/>
        <v>16864</v>
      </c>
      <c r="H16" s="1">
        <v>16078</v>
      </c>
      <c r="I16" s="65">
        <v>16181</v>
      </c>
      <c r="J16" s="21">
        <f t="shared" si="4"/>
        <v>32259</v>
      </c>
      <c r="K16" s="1">
        <v>9338</v>
      </c>
      <c r="L16" s="65">
        <v>9413</v>
      </c>
      <c r="M16" s="21">
        <f t="shared" si="5"/>
        <v>18751</v>
      </c>
      <c r="N16" s="18" t="s">
        <v>24</v>
      </c>
      <c r="O16" s="1">
        <v>22960</v>
      </c>
      <c r="P16" s="65">
        <v>22428</v>
      </c>
      <c r="Q16" s="21">
        <f t="shared" si="6"/>
        <v>45388</v>
      </c>
      <c r="R16" s="1">
        <v>3878</v>
      </c>
      <c r="S16" s="65">
        <v>3559</v>
      </c>
      <c r="T16" s="21">
        <f t="shared" si="7"/>
        <v>7437</v>
      </c>
      <c r="U16" s="19">
        <f t="shared" si="0"/>
        <v>89753</v>
      </c>
      <c r="V16" s="20">
        <f t="shared" si="1"/>
        <v>88914</v>
      </c>
      <c r="W16" s="21">
        <f t="shared" si="8"/>
        <v>178667</v>
      </c>
    </row>
    <row r="17" spans="1:23" ht="17.25" customHeight="1">
      <c r="A17" s="18" t="s">
        <v>25</v>
      </c>
      <c r="B17" s="1">
        <v>25209</v>
      </c>
      <c r="C17" s="65">
        <v>26184</v>
      </c>
      <c r="D17" s="21">
        <f t="shared" si="2"/>
        <v>51393</v>
      </c>
      <c r="E17" s="1">
        <v>7322</v>
      </c>
      <c r="F17" s="65">
        <v>7297</v>
      </c>
      <c r="G17" s="21">
        <f t="shared" si="3"/>
        <v>14619</v>
      </c>
      <c r="H17" s="1">
        <v>14303</v>
      </c>
      <c r="I17" s="65">
        <v>14724</v>
      </c>
      <c r="J17" s="21">
        <f t="shared" si="4"/>
        <v>29027</v>
      </c>
      <c r="K17" s="1">
        <v>8123</v>
      </c>
      <c r="L17" s="65">
        <v>8095</v>
      </c>
      <c r="M17" s="21">
        <f t="shared" si="5"/>
        <v>16218</v>
      </c>
      <c r="N17" s="18" t="s">
        <v>25</v>
      </c>
      <c r="O17" s="1">
        <v>19596</v>
      </c>
      <c r="P17" s="65">
        <v>19809</v>
      </c>
      <c r="Q17" s="21">
        <f t="shared" si="6"/>
        <v>39405</v>
      </c>
      <c r="R17" s="1">
        <v>3845</v>
      </c>
      <c r="S17" s="65">
        <v>3400</v>
      </c>
      <c r="T17" s="21">
        <f t="shared" si="7"/>
        <v>7245</v>
      </c>
      <c r="U17" s="19">
        <f t="shared" si="0"/>
        <v>78398</v>
      </c>
      <c r="V17" s="20">
        <f t="shared" si="1"/>
        <v>79509</v>
      </c>
      <c r="W17" s="21">
        <f t="shared" si="8"/>
        <v>157907</v>
      </c>
    </row>
    <row r="18" spans="1:23" ht="17.25" customHeight="1">
      <c r="A18" s="18" t="s">
        <v>26</v>
      </c>
      <c r="B18" s="1">
        <v>24704</v>
      </c>
      <c r="C18" s="65">
        <v>27128</v>
      </c>
      <c r="D18" s="21">
        <f t="shared" si="2"/>
        <v>51832</v>
      </c>
      <c r="E18" s="1">
        <v>6906</v>
      </c>
      <c r="F18" s="65">
        <v>7500</v>
      </c>
      <c r="G18" s="21">
        <f t="shared" si="3"/>
        <v>14406</v>
      </c>
      <c r="H18" s="1">
        <v>13402</v>
      </c>
      <c r="I18" s="65">
        <v>14412</v>
      </c>
      <c r="J18" s="21">
        <f t="shared" si="4"/>
        <v>27814</v>
      </c>
      <c r="K18" s="1">
        <v>7610</v>
      </c>
      <c r="L18" s="65">
        <v>8209</v>
      </c>
      <c r="M18" s="21">
        <f t="shared" si="5"/>
        <v>15819</v>
      </c>
      <c r="N18" s="18" t="s">
        <v>26</v>
      </c>
      <c r="O18" s="1">
        <v>17388</v>
      </c>
      <c r="P18" s="65">
        <v>18564</v>
      </c>
      <c r="Q18" s="21">
        <f t="shared" si="6"/>
        <v>35952</v>
      </c>
      <c r="R18" s="1">
        <v>3213</v>
      </c>
      <c r="S18" s="65">
        <v>3341</v>
      </c>
      <c r="T18" s="21">
        <f t="shared" si="7"/>
        <v>6554</v>
      </c>
      <c r="U18" s="19">
        <f t="shared" si="0"/>
        <v>73223</v>
      </c>
      <c r="V18" s="20">
        <f t="shared" si="1"/>
        <v>79154</v>
      </c>
      <c r="W18" s="21">
        <f t="shared" si="8"/>
        <v>152377</v>
      </c>
    </row>
    <row r="19" spans="1:23" ht="17.25" customHeight="1">
      <c r="A19" s="18" t="s">
        <v>27</v>
      </c>
      <c r="B19" s="1">
        <v>20722</v>
      </c>
      <c r="C19" s="65">
        <v>23297</v>
      </c>
      <c r="D19" s="21">
        <f t="shared" si="2"/>
        <v>44019</v>
      </c>
      <c r="E19" s="1">
        <v>5538</v>
      </c>
      <c r="F19" s="65">
        <v>6330</v>
      </c>
      <c r="G19" s="21">
        <f t="shared" si="3"/>
        <v>11868</v>
      </c>
      <c r="H19" s="1">
        <v>10153</v>
      </c>
      <c r="I19" s="65">
        <v>11901</v>
      </c>
      <c r="J19" s="21">
        <f t="shared" si="4"/>
        <v>22054</v>
      </c>
      <c r="K19" s="1">
        <v>5400</v>
      </c>
      <c r="L19" s="65">
        <v>6317</v>
      </c>
      <c r="M19" s="21">
        <f t="shared" si="5"/>
        <v>11717</v>
      </c>
      <c r="N19" s="18" t="s">
        <v>27</v>
      </c>
      <c r="O19" s="1">
        <v>13688</v>
      </c>
      <c r="P19" s="65">
        <v>14783</v>
      </c>
      <c r="Q19" s="21">
        <f t="shared" si="6"/>
        <v>28471</v>
      </c>
      <c r="R19" s="1">
        <v>2558</v>
      </c>
      <c r="S19" s="65">
        <v>2549</v>
      </c>
      <c r="T19" s="21">
        <f t="shared" si="7"/>
        <v>5107</v>
      </c>
      <c r="U19" s="19">
        <f t="shared" si="0"/>
        <v>58059</v>
      </c>
      <c r="V19" s="20">
        <f t="shared" si="1"/>
        <v>65177</v>
      </c>
      <c r="W19" s="21">
        <f t="shared" si="8"/>
        <v>123236</v>
      </c>
    </row>
    <row r="20" spans="1:23" ht="17.25" customHeight="1">
      <c r="A20" s="18" t="s">
        <v>28</v>
      </c>
      <c r="B20" s="1">
        <v>12621</v>
      </c>
      <c r="C20" s="65">
        <v>14152</v>
      </c>
      <c r="D20" s="21">
        <f t="shared" si="2"/>
        <v>26773</v>
      </c>
      <c r="E20" s="1">
        <v>3403</v>
      </c>
      <c r="F20" s="65">
        <v>4069</v>
      </c>
      <c r="G20" s="21">
        <f t="shared" si="3"/>
        <v>7472</v>
      </c>
      <c r="H20" s="1">
        <v>5711</v>
      </c>
      <c r="I20" s="65">
        <v>7301</v>
      </c>
      <c r="J20" s="21">
        <f t="shared" si="4"/>
        <v>13012</v>
      </c>
      <c r="K20" s="1">
        <v>3013</v>
      </c>
      <c r="L20" s="65">
        <v>3697</v>
      </c>
      <c r="M20" s="21">
        <f t="shared" si="5"/>
        <v>6710</v>
      </c>
      <c r="N20" s="18" t="s">
        <v>28</v>
      </c>
      <c r="O20" s="1">
        <v>7809</v>
      </c>
      <c r="P20" s="65">
        <v>8829</v>
      </c>
      <c r="Q20" s="21">
        <f t="shared" si="6"/>
        <v>16638</v>
      </c>
      <c r="R20" s="1">
        <v>1657</v>
      </c>
      <c r="S20" s="65">
        <v>1657</v>
      </c>
      <c r="T20" s="21">
        <f t="shared" si="7"/>
        <v>3314</v>
      </c>
      <c r="U20" s="19">
        <f t="shared" si="0"/>
        <v>34214</v>
      </c>
      <c r="V20" s="20">
        <f t="shared" si="1"/>
        <v>39705</v>
      </c>
      <c r="W20" s="21">
        <f t="shared" si="8"/>
        <v>73919</v>
      </c>
    </row>
    <row r="21" spans="1:23" ht="17.25" customHeight="1">
      <c r="A21" s="18" t="s">
        <v>29</v>
      </c>
      <c r="B21" s="1">
        <v>6287</v>
      </c>
      <c r="C21" s="65">
        <v>7327</v>
      </c>
      <c r="D21" s="21">
        <f t="shared" si="2"/>
        <v>13614</v>
      </c>
      <c r="E21" s="1">
        <v>1711</v>
      </c>
      <c r="F21" s="65">
        <v>2207</v>
      </c>
      <c r="G21" s="21">
        <f t="shared" si="3"/>
        <v>3918</v>
      </c>
      <c r="H21" s="1">
        <v>2987</v>
      </c>
      <c r="I21" s="65">
        <v>4052</v>
      </c>
      <c r="J21" s="21">
        <f t="shared" si="4"/>
        <v>7039</v>
      </c>
      <c r="K21" s="1">
        <v>1396</v>
      </c>
      <c r="L21" s="65">
        <v>1730</v>
      </c>
      <c r="M21" s="21">
        <f t="shared" si="5"/>
        <v>3126</v>
      </c>
      <c r="N21" s="18" t="s">
        <v>29</v>
      </c>
      <c r="O21" s="1">
        <v>4065</v>
      </c>
      <c r="P21" s="65">
        <v>4730</v>
      </c>
      <c r="Q21" s="21">
        <f t="shared" si="6"/>
        <v>8795</v>
      </c>
      <c r="R21" s="1">
        <v>931</v>
      </c>
      <c r="S21" s="65">
        <v>855</v>
      </c>
      <c r="T21" s="21">
        <f t="shared" si="7"/>
        <v>1786</v>
      </c>
      <c r="U21" s="19">
        <f t="shared" si="0"/>
        <v>17377</v>
      </c>
      <c r="V21" s="20">
        <f t="shared" si="1"/>
        <v>20901</v>
      </c>
      <c r="W21" s="21">
        <f t="shared" si="8"/>
        <v>38278</v>
      </c>
    </row>
    <row r="22" spans="1:23" ht="17.25" customHeight="1">
      <c r="A22" s="68" t="s">
        <v>105</v>
      </c>
      <c r="B22" s="1">
        <v>2538</v>
      </c>
      <c r="C22" s="65">
        <v>3129</v>
      </c>
      <c r="D22" s="21">
        <f t="shared" si="2"/>
        <v>5667</v>
      </c>
      <c r="E22" s="1">
        <v>766</v>
      </c>
      <c r="F22" s="65">
        <v>908</v>
      </c>
      <c r="G22" s="21">
        <f t="shared" si="3"/>
        <v>1674</v>
      </c>
      <c r="H22" s="1">
        <v>1332</v>
      </c>
      <c r="I22" s="65">
        <v>1956</v>
      </c>
      <c r="J22" s="21">
        <f t="shared" si="4"/>
        <v>3288</v>
      </c>
      <c r="K22" s="1">
        <v>499</v>
      </c>
      <c r="L22" s="65">
        <v>797</v>
      </c>
      <c r="M22" s="21">
        <f t="shared" si="5"/>
        <v>1296</v>
      </c>
      <c r="N22" s="68" t="s">
        <v>105</v>
      </c>
      <c r="O22" s="1">
        <v>1557</v>
      </c>
      <c r="P22" s="65">
        <v>2096</v>
      </c>
      <c r="Q22" s="21">
        <f t="shared" si="6"/>
        <v>3653</v>
      </c>
      <c r="R22" s="1">
        <v>510</v>
      </c>
      <c r="S22" s="65">
        <v>554</v>
      </c>
      <c r="T22" s="21">
        <f>SUM(R22:S22)</f>
        <v>1064</v>
      </c>
      <c r="U22" s="19">
        <f t="shared" si="0"/>
        <v>7202</v>
      </c>
      <c r="V22" s="20">
        <f t="shared" si="1"/>
        <v>9440</v>
      </c>
      <c r="W22" s="21">
        <f>SUM(U22:V22)</f>
        <v>16642</v>
      </c>
    </row>
    <row r="23" spans="1:23" ht="17.25" customHeight="1">
      <c r="A23" s="68" t="s">
        <v>106</v>
      </c>
      <c r="B23" s="1">
        <v>907</v>
      </c>
      <c r="C23" s="65">
        <v>1284</v>
      </c>
      <c r="D23" s="21">
        <f t="shared" si="2"/>
        <v>2191</v>
      </c>
      <c r="E23" s="1">
        <v>216</v>
      </c>
      <c r="F23" s="65">
        <v>309</v>
      </c>
      <c r="G23" s="21">
        <f t="shared" si="3"/>
        <v>525</v>
      </c>
      <c r="H23" s="1">
        <v>431</v>
      </c>
      <c r="I23" s="65">
        <v>734</v>
      </c>
      <c r="J23" s="21">
        <f t="shared" si="4"/>
        <v>1165</v>
      </c>
      <c r="K23" s="1">
        <v>145</v>
      </c>
      <c r="L23" s="65">
        <v>280</v>
      </c>
      <c r="M23" s="21">
        <f t="shared" si="5"/>
        <v>425</v>
      </c>
      <c r="N23" s="68" t="s">
        <v>106</v>
      </c>
      <c r="O23" s="1">
        <v>608</v>
      </c>
      <c r="P23" s="65">
        <v>859</v>
      </c>
      <c r="Q23" s="21">
        <f t="shared" si="6"/>
        <v>1467</v>
      </c>
      <c r="R23" s="1">
        <v>251</v>
      </c>
      <c r="S23" s="65">
        <v>258</v>
      </c>
      <c r="T23" s="21">
        <f>SUM(R23:S23)</f>
        <v>509</v>
      </c>
      <c r="U23" s="19">
        <f t="shared" si="0"/>
        <v>2558</v>
      </c>
      <c r="V23" s="20">
        <f t="shared" si="1"/>
        <v>3724</v>
      </c>
      <c r="W23" s="21">
        <f>SUM(U23:V23)</f>
        <v>6282</v>
      </c>
    </row>
    <row r="24" spans="1:23" ht="17.25" customHeight="1">
      <c r="A24" s="68" t="s">
        <v>107</v>
      </c>
      <c r="B24" s="1">
        <v>479</v>
      </c>
      <c r="C24" s="65">
        <v>633</v>
      </c>
      <c r="D24" s="21">
        <f t="shared" si="2"/>
        <v>1112</v>
      </c>
      <c r="E24" s="1">
        <v>65</v>
      </c>
      <c r="F24" s="65">
        <v>101</v>
      </c>
      <c r="G24" s="21">
        <f t="shared" si="3"/>
        <v>166</v>
      </c>
      <c r="H24" s="1">
        <v>182</v>
      </c>
      <c r="I24" s="65">
        <v>267</v>
      </c>
      <c r="J24" s="21">
        <f t="shared" si="4"/>
        <v>449</v>
      </c>
      <c r="K24" s="1">
        <v>53</v>
      </c>
      <c r="L24" s="65">
        <v>95</v>
      </c>
      <c r="M24" s="21">
        <f t="shared" si="5"/>
        <v>148</v>
      </c>
      <c r="N24" s="68" t="s">
        <v>107</v>
      </c>
      <c r="O24" s="1">
        <v>292</v>
      </c>
      <c r="P24" s="65">
        <v>367</v>
      </c>
      <c r="Q24" s="21">
        <f t="shared" si="6"/>
        <v>659</v>
      </c>
      <c r="R24" s="1">
        <v>155</v>
      </c>
      <c r="S24" s="65">
        <v>159</v>
      </c>
      <c r="T24" s="21">
        <f>SUM(R24:S24)</f>
        <v>314</v>
      </c>
      <c r="U24" s="19">
        <f t="shared" si="0"/>
        <v>1226</v>
      </c>
      <c r="V24" s="20">
        <f t="shared" si="1"/>
        <v>1622</v>
      </c>
      <c r="W24" s="21">
        <f>SUM(U24:V24)</f>
        <v>2848</v>
      </c>
    </row>
    <row r="25" spans="1:23" ht="17.25" customHeight="1">
      <c r="A25" s="69" t="s">
        <v>108</v>
      </c>
      <c r="B25" s="1">
        <v>568</v>
      </c>
      <c r="C25" s="66">
        <v>703</v>
      </c>
      <c r="D25" s="21">
        <f t="shared" si="2"/>
        <v>1271</v>
      </c>
      <c r="E25" s="1">
        <v>67</v>
      </c>
      <c r="F25" s="66">
        <v>75</v>
      </c>
      <c r="G25" s="21">
        <f t="shared" si="3"/>
        <v>142</v>
      </c>
      <c r="H25" s="1">
        <v>202</v>
      </c>
      <c r="I25" s="66">
        <v>308</v>
      </c>
      <c r="J25" s="21">
        <f t="shared" si="4"/>
        <v>510</v>
      </c>
      <c r="K25" s="1">
        <v>64</v>
      </c>
      <c r="L25" s="66">
        <v>96</v>
      </c>
      <c r="M25" s="21">
        <f t="shared" si="5"/>
        <v>160</v>
      </c>
      <c r="N25" s="69" t="s">
        <v>108</v>
      </c>
      <c r="O25" s="1">
        <v>346</v>
      </c>
      <c r="P25" s="66">
        <v>386</v>
      </c>
      <c r="Q25" s="21">
        <f t="shared" si="6"/>
        <v>732</v>
      </c>
      <c r="R25" s="1">
        <v>162</v>
      </c>
      <c r="S25" s="66">
        <v>223</v>
      </c>
      <c r="T25" s="21">
        <f t="shared" si="7"/>
        <v>385</v>
      </c>
      <c r="U25" s="19">
        <f t="shared" si="0"/>
        <v>1409</v>
      </c>
      <c r="V25" s="20">
        <f t="shared" si="1"/>
        <v>1791</v>
      </c>
      <c r="W25" s="21">
        <f t="shared" si="8"/>
        <v>3200</v>
      </c>
    </row>
    <row r="26" spans="1:23" ht="17.25" customHeight="1">
      <c r="A26" s="34" t="s">
        <v>11</v>
      </c>
      <c r="B26" s="4">
        <f>SUM(B4:B25)</f>
        <v>788849</v>
      </c>
      <c r="C26" s="11">
        <f>SUM(C4:C25)</f>
        <v>810689</v>
      </c>
      <c r="D26" s="5">
        <f>SUM(B26:C26)</f>
        <v>1599538</v>
      </c>
      <c r="E26" s="4">
        <f>SUM(E4:E25)</f>
        <v>199854</v>
      </c>
      <c r="F26" s="11">
        <f>SUM(F4:F25)</f>
        <v>208268</v>
      </c>
      <c r="G26" s="5">
        <f t="shared" si="3"/>
        <v>408122</v>
      </c>
      <c r="H26" s="4">
        <f>SUM(H4:H25)</f>
        <v>396589</v>
      </c>
      <c r="I26" s="11">
        <f>SUM(I4:I25)</f>
        <v>402407</v>
      </c>
      <c r="J26" s="5">
        <f t="shared" si="4"/>
        <v>798996</v>
      </c>
      <c r="K26" s="4">
        <f>SUM(K4:K25)</f>
        <v>249620</v>
      </c>
      <c r="L26" s="11">
        <f>SUM(L4:L25)</f>
        <v>255412</v>
      </c>
      <c r="M26" s="5">
        <f t="shared" si="5"/>
        <v>505032</v>
      </c>
      <c r="N26" s="34" t="s">
        <v>11</v>
      </c>
      <c r="O26" s="4">
        <f>SUM(O4:O25)</f>
        <v>620041</v>
      </c>
      <c r="P26" s="11">
        <f>SUM(P4:P25)</f>
        <v>624523</v>
      </c>
      <c r="Q26" s="5">
        <f t="shared" si="6"/>
        <v>1244564</v>
      </c>
      <c r="R26" s="4">
        <f>SUM(R4:R25)</f>
        <v>123730</v>
      </c>
      <c r="S26" s="11">
        <f>SUM(S4:S25)</f>
        <v>115398</v>
      </c>
      <c r="T26" s="5">
        <f t="shared" si="7"/>
        <v>239128</v>
      </c>
      <c r="U26" s="4">
        <f>SUM(U4:U25)</f>
        <v>2378683</v>
      </c>
      <c r="V26" s="11">
        <f>SUM(V4:V25)</f>
        <v>2416697</v>
      </c>
      <c r="W26" s="5">
        <f t="shared" si="8"/>
        <v>4795380</v>
      </c>
    </row>
  </sheetData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
&amp;"AngsanaUPC,Regular"เขต 10(พ.ศ. 2546)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workbookViewId="0" topLeftCell="A1">
      <selection activeCell="G9" sqref="G9"/>
    </sheetView>
  </sheetViews>
  <sheetFormatPr defaultColWidth="9.140625" defaultRowHeight="21.75" customHeight="1"/>
  <cols>
    <col min="1" max="1" width="14.421875" style="36" customWidth="1"/>
    <col min="2" max="13" width="10.00390625" style="19" customWidth="1"/>
    <col min="14" max="14" width="14.421875" style="36" customWidth="1"/>
    <col min="15" max="21" width="10.00390625" style="19" customWidth="1"/>
    <col min="22" max="23" width="10.00390625" style="27" customWidth="1"/>
    <col min="24" max="25" width="9.28125" style="22" customWidth="1"/>
    <col min="26" max="43" width="9.28125" style="36" customWidth="1"/>
    <col min="44" max="16384" width="10.7109375" style="36" customWidth="1"/>
  </cols>
  <sheetData>
    <row r="1" spans="1:23" s="35" customFormat="1" ht="21.75" customHeight="1">
      <c r="A1" s="2" t="s">
        <v>3</v>
      </c>
      <c r="B1" s="3"/>
      <c r="C1" s="4" t="s">
        <v>44</v>
      </c>
      <c r="D1" s="5"/>
      <c r="E1" s="4"/>
      <c r="F1" s="4" t="s">
        <v>45</v>
      </c>
      <c r="G1" s="5"/>
      <c r="H1" s="4"/>
      <c r="I1" s="4" t="s">
        <v>46</v>
      </c>
      <c r="J1" s="5"/>
      <c r="K1" s="3"/>
      <c r="L1" s="4" t="s">
        <v>47</v>
      </c>
      <c r="M1" s="5"/>
      <c r="N1" s="2" t="s">
        <v>3</v>
      </c>
      <c r="O1" s="4"/>
      <c r="P1" s="4" t="s">
        <v>48</v>
      </c>
      <c r="Q1" s="5"/>
      <c r="R1" s="4"/>
      <c r="S1" s="4" t="s">
        <v>49</v>
      </c>
      <c r="T1" s="6"/>
      <c r="U1" s="30"/>
      <c r="V1" s="7" t="s">
        <v>37</v>
      </c>
      <c r="W1" s="6"/>
    </row>
    <row r="2" spans="1:23" s="35" customFormat="1" ht="21.75" customHeight="1">
      <c r="A2" s="9"/>
      <c r="B2" s="10" t="s">
        <v>12</v>
      </c>
      <c r="C2" s="11" t="s">
        <v>13</v>
      </c>
      <c r="D2" s="12" t="s">
        <v>11</v>
      </c>
      <c r="E2" s="10" t="s">
        <v>12</v>
      </c>
      <c r="F2" s="11" t="s">
        <v>13</v>
      </c>
      <c r="G2" s="12" t="s">
        <v>11</v>
      </c>
      <c r="H2" s="10" t="s">
        <v>12</v>
      </c>
      <c r="I2" s="11" t="s">
        <v>13</v>
      </c>
      <c r="J2" s="12" t="s">
        <v>11</v>
      </c>
      <c r="K2" s="10" t="s">
        <v>12</v>
      </c>
      <c r="L2" s="11" t="s">
        <v>13</v>
      </c>
      <c r="M2" s="12" t="s">
        <v>11</v>
      </c>
      <c r="N2" s="9"/>
      <c r="O2" s="10" t="s">
        <v>12</v>
      </c>
      <c r="P2" s="11" t="s">
        <v>13</v>
      </c>
      <c r="Q2" s="12" t="s">
        <v>11</v>
      </c>
      <c r="R2" s="10" t="s">
        <v>12</v>
      </c>
      <c r="S2" s="11" t="s">
        <v>13</v>
      </c>
      <c r="T2" s="12" t="s">
        <v>11</v>
      </c>
      <c r="U2" s="10" t="s">
        <v>12</v>
      </c>
      <c r="V2" s="11" t="s">
        <v>13</v>
      </c>
      <c r="W2" s="12" t="s">
        <v>11</v>
      </c>
    </row>
    <row r="3" spans="1:23" s="35" customFormat="1" ht="15" customHeight="1">
      <c r="A3" s="14"/>
      <c r="B3" s="15"/>
      <c r="C3" s="16"/>
      <c r="D3" s="17"/>
      <c r="E3" s="15"/>
      <c r="F3" s="16"/>
      <c r="G3" s="17"/>
      <c r="H3" s="15"/>
      <c r="I3" s="16"/>
      <c r="J3" s="17"/>
      <c r="K3" s="15"/>
      <c r="L3" s="16"/>
      <c r="M3" s="17"/>
      <c r="N3" s="14"/>
      <c r="O3" s="15"/>
      <c r="P3" s="16"/>
      <c r="Q3" s="17"/>
      <c r="R3" s="15"/>
      <c r="S3" s="16"/>
      <c r="T3" s="17"/>
      <c r="U3" s="15"/>
      <c r="V3" s="16"/>
      <c r="W3" s="17"/>
    </row>
    <row r="4" spans="1:23" ht="17.25" customHeight="1">
      <c r="A4" s="18">
        <v>0</v>
      </c>
      <c r="B4" s="1">
        <v>2566</v>
      </c>
      <c r="C4" s="65">
        <v>2411</v>
      </c>
      <c r="D4" s="21">
        <f>SUM(B4:C4)</f>
        <v>4977</v>
      </c>
      <c r="E4" s="1">
        <v>2086</v>
      </c>
      <c r="F4" s="65">
        <v>1953</v>
      </c>
      <c r="G4" s="21">
        <f>SUM(E4:F4)</f>
        <v>4039</v>
      </c>
      <c r="H4" s="1">
        <v>2323</v>
      </c>
      <c r="I4" s="65">
        <v>2250</v>
      </c>
      <c r="J4" s="21">
        <f>SUM(H4:I4)</f>
        <v>4573</v>
      </c>
      <c r="K4" s="1">
        <v>4848</v>
      </c>
      <c r="L4" s="65">
        <v>4674</v>
      </c>
      <c r="M4" s="21">
        <f>SUM(K4:L4)</f>
        <v>9522</v>
      </c>
      <c r="N4" s="18">
        <v>0</v>
      </c>
      <c r="O4" s="1">
        <v>3129</v>
      </c>
      <c r="P4" s="65">
        <v>2870</v>
      </c>
      <c r="Q4" s="21">
        <f>SUM(O4:P4)</f>
        <v>5999</v>
      </c>
      <c r="R4" s="1">
        <v>6233</v>
      </c>
      <c r="S4" s="65">
        <v>5882</v>
      </c>
      <c r="T4" s="21">
        <f>SUM(R4:S4)</f>
        <v>12115</v>
      </c>
      <c r="U4" s="19">
        <f>SUM(B4,E4,H4,K4,O4,R4)</f>
        <v>21185</v>
      </c>
      <c r="V4" s="20">
        <f>SUM(C4,F4,I4,L4,P4,S4)</f>
        <v>20040</v>
      </c>
      <c r="W4" s="21">
        <f>SUM(U4:V4)</f>
        <v>41225</v>
      </c>
    </row>
    <row r="5" spans="1:23" ht="17.25" customHeight="1">
      <c r="A5" s="18" t="s">
        <v>104</v>
      </c>
      <c r="B5" s="1">
        <v>11941</v>
      </c>
      <c r="C5" s="65">
        <v>11130</v>
      </c>
      <c r="D5" s="21">
        <f>SUM(B5:C5)</f>
        <v>23071</v>
      </c>
      <c r="E5" s="1">
        <v>9683</v>
      </c>
      <c r="F5" s="65">
        <v>9227</v>
      </c>
      <c r="G5" s="21">
        <f>SUM(E5:F5)</f>
        <v>18910</v>
      </c>
      <c r="H5" s="1">
        <v>11620</v>
      </c>
      <c r="I5" s="65">
        <v>11132</v>
      </c>
      <c r="J5" s="21">
        <f>SUM(H5:I5)</f>
        <v>22752</v>
      </c>
      <c r="K5" s="1">
        <v>21755</v>
      </c>
      <c r="L5" s="65">
        <v>20602</v>
      </c>
      <c r="M5" s="21">
        <f>SUM(K5:L5)</f>
        <v>42357</v>
      </c>
      <c r="N5" s="18" t="s">
        <v>104</v>
      </c>
      <c r="O5" s="1">
        <v>15382</v>
      </c>
      <c r="P5" s="65">
        <v>14275</v>
      </c>
      <c r="Q5" s="21">
        <f>SUM(O5:P5)</f>
        <v>29657</v>
      </c>
      <c r="R5" s="1">
        <v>28203</v>
      </c>
      <c r="S5" s="65">
        <v>26487</v>
      </c>
      <c r="T5" s="21">
        <f>SUM(R5:S5)</f>
        <v>54690</v>
      </c>
      <c r="U5" s="19">
        <f>SUM(B5,E5,H5,K5,O5,R5)</f>
        <v>98584</v>
      </c>
      <c r="V5" s="20">
        <f>SUM(C5,F5,I5,L5,P5,S5)</f>
        <v>92853</v>
      </c>
      <c r="W5" s="21">
        <f>SUM(U5:V5)</f>
        <v>191437</v>
      </c>
    </row>
    <row r="6" spans="1:23" ht="17.25" customHeight="1">
      <c r="A6" s="18" t="s">
        <v>14</v>
      </c>
      <c r="B6" s="1">
        <v>17448</v>
      </c>
      <c r="C6" s="65">
        <v>16469</v>
      </c>
      <c r="D6" s="21">
        <f aca="true" t="shared" si="0" ref="D6:D25">SUM(B6:C6)</f>
        <v>33917</v>
      </c>
      <c r="E6" s="1">
        <v>16126</v>
      </c>
      <c r="F6" s="65">
        <v>15604</v>
      </c>
      <c r="G6" s="21">
        <f aca="true" t="shared" si="1" ref="G6:G26">SUM(E6:F6)</f>
        <v>31730</v>
      </c>
      <c r="H6" s="1">
        <v>19057</v>
      </c>
      <c r="I6" s="65">
        <v>18253</v>
      </c>
      <c r="J6" s="21">
        <f aca="true" t="shared" si="2" ref="J6:J26">SUM(H6:I6)</f>
        <v>37310</v>
      </c>
      <c r="K6" s="1">
        <v>32890</v>
      </c>
      <c r="L6" s="65">
        <v>31108</v>
      </c>
      <c r="M6" s="21">
        <f aca="true" t="shared" si="3" ref="M6:M26">SUM(K6:L6)</f>
        <v>63998</v>
      </c>
      <c r="N6" s="18" t="s">
        <v>14</v>
      </c>
      <c r="O6" s="1">
        <v>22758</v>
      </c>
      <c r="P6" s="65">
        <v>21250</v>
      </c>
      <c r="Q6" s="21">
        <f aca="true" t="shared" si="4" ref="Q6:Q26">SUM(O6:P6)</f>
        <v>44008</v>
      </c>
      <c r="R6" s="1">
        <v>40317</v>
      </c>
      <c r="S6" s="65">
        <v>38055</v>
      </c>
      <c r="T6" s="21">
        <f aca="true" t="shared" si="5" ref="T6:T26">SUM(R6:S6)</f>
        <v>78372</v>
      </c>
      <c r="U6" s="19">
        <f aca="true" t="shared" si="6" ref="U6:U25">SUM(B6,E6,H6,K6,O6,R6)</f>
        <v>148596</v>
      </c>
      <c r="V6" s="20">
        <f aca="true" t="shared" si="7" ref="V6:V25">SUM(C6,F6,I6,L6,P6,S6)</f>
        <v>140739</v>
      </c>
      <c r="W6" s="21">
        <f aca="true" t="shared" si="8" ref="W6:W26">SUM(U6:V6)</f>
        <v>289335</v>
      </c>
    </row>
    <row r="7" spans="1:23" ht="17.25" customHeight="1">
      <c r="A7" s="18" t="s">
        <v>15</v>
      </c>
      <c r="B7" s="1">
        <v>17236</v>
      </c>
      <c r="C7" s="65">
        <v>16299</v>
      </c>
      <c r="D7" s="21">
        <f t="shared" si="0"/>
        <v>33535</v>
      </c>
      <c r="E7" s="1">
        <v>17490</v>
      </c>
      <c r="F7" s="65">
        <v>16385</v>
      </c>
      <c r="G7" s="21">
        <f t="shared" si="1"/>
        <v>33875</v>
      </c>
      <c r="H7" s="1">
        <v>19664</v>
      </c>
      <c r="I7" s="65">
        <v>18958</v>
      </c>
      <c r="J7" s="21">
        <f t="shared" si="2"/>
        <v>38622</v>
      </c>
      <c r="K7" s="1">
        <v>32436</v>
      </c>
      <c r="L7" s="65">
        <v>30314</v>
      </c>
      <c r="M7" s="21">
        <f t="shared" si="3"/>
        <v>62750</v>
      </c>
      <c r="N7" s="18" t="s">
        <v>15</v>
      </c>
      <c r="O7" s="1">
        <v>21982</v>
      </c>
      <c r="P7" s="65">
        <v>20385</v>
      </c>
      <c r="Q7" s="21">
        <f t="shared" si="4"/>
        <v>42367</v>
      </c>
      <c r="R7" s="1">
        <v>39876</v>
      </c>
      <c r="S7" s="65">
        <v>37280</v>
      </c>
      <c r="T7" s="21">
        <f t="shared" si="5"/>
        <v>77156</v>
      </c>
      <c r="U7" s="19">
        <f t="shared" si="6"/>
        <v>148684</v>
      </c>
      <c r="V7" s="20">
        <f t="shared" si="7"/>
        <v>139621</v>
      </c>
      <c r="W7" s="21">
        <f t="shared" si="8"/>
        <v>288305</v>
      </c>
    </row>
    <row r="8" spans="1:23" ht="17.25" customHeight="1">
      <c r="A8" s="18" t="s">
        <v>16</v>
      </c>
      <c r="B8" s="1">
        <v>16939</v>
      </c>
      <c r="C8" s="65">
        <v>16033</v>
      </c>
      <c r="D8" s="21">
        <f t="shared" si="0"/>
        <v>32972</v>
      </c>
      <c r="E8" s="1">
        <v>17379</v>
      </c>
      <c r="F8" s="65">
        <v>16535</v>
      </c>
      <c r="G8" s="21">
        <f t="shared" si="1"/>
        <v>33914</v>
      </c>
      <c r="H8" s="1">
        <v>20081</v>
      </c>
      <c r="I8" s="65">
        <v>18707</v>
      </c>
      <c r="J8" s="21">
        <f t="shared" si="2"/>
        <v>38788</v>
      </c>
      <c r="K8" s="1">
        <v>33208</v>
      </c>
      <c r="L8" s="65">
        <v>31648</v>
      </c>
      <c r="M8" s="21">
        <f t="shared" si="3"/>
        <v>64856</v>
      </c>
      <c r="N8" s="18" t="s">
        <v>16</v>
      </c>
      <c r="O8" s="1">
        <v>21704</v>
      </c>
      <c r="P8" s="65">
        <v>20247</v>
      </c>
      <c r="Q8" s="21">
        <f t="shared" si="4"/>
        <v>41951</v>
      </c>
      <c r="R8" s="1">
        <v>40859</v>
      </c>
      <c r="S8" s="65">
        <v>39097</v>
      </c>
      <c r="T8" s="21">
        <f t="shared" si="5"/>
        <v>79956</v>
      </c>
      <c r="U8" s="19">
        <f t="shared" si="6"/>
        <v>150170</v>
      </c>
      <c r="V8" s="20">
        <f t="shared" si="7"/>
        <v>142267</v>
      </c>
      <c r="W8" s="21">
        <f t="shared" si="8"/>
        <v>292437</v>
      </c>
    </row>
    <row r="9" spans="1:23" ht="17.25" customHeight="1">
      <c r="A9" s="18" t="s">
        <v>17</v>
      </c>
      <c r="B9" s="1">
        <v>19167</v>
      </c>
      <c r="C9" s="65">
        <v>18855</v>
      </c>
      <c r="D9" s="21">
        <f t="shared" si="0"/>
        <v>38022</v>
      </c>
      <c r="E9" s="1">
        <v>18236</v>
      </c>
      <c r="F9" s="65">
        <v>18077</v>
      </c>
      <c r="G9" s="21">
        <f t="shared" si="1"/>
        <v>36313</v>
      </c>
      <c r="H9" s="1">
        <v>20331</v>
      </c>
      <c r="I9" s="65">
        <v>19330</v>
      </c>
      <c r="J9" s="21">
        <f t="shared" si="2"/>
        <v>39661</v>
      </c>
      <c r="K9" s="1">
        <v>37758</v>
      </c>
      <c r="L9" s="65">
        <v>35922</v>
      </c>
      <c r="M9" s="21">
        <f t="shared" si="3"/>
        <v>73680</v>
      </c>
      <c r="N9" s="18" t="s">
        <v>17</v>
      </c>
      <c r="O9" s="1">
        <v>24501</v>
      </c>
      <c r="P9" s="65">
        <v>24580</v>
      </c>
      <c r="Q9" s="21">
        <f t="shared" si="4"/>
        <v>49081</v>
      </c>
      <c r="R9" s="1">
        <v>47420</v>
      </c>
      <c r="S9" s="65">
        <v>45135</v>
      </c>
      <c r="T9" s="21">
        <f t="shared" si="5"/>
        <v>92555</v>
      </c>
      <c r="U9" s="19">
        <f t="shared" si="6"/>
        <v>167413</v>
      </c>
      <c r="V9" s="20">
        <f t="shared" si="7"/>
        <v>161899</v>
      </c>
      <c r="W9" s="21">
        <f t="shared" si="8"/>
        <v>329312</v>
      </c>
    </row>
    <row r="10" spans="1:23" ht="17.25" customHeight="1">
      <c r="A10" s="18" t="s">
        <v>18</v>
      </c>
      <c r="B10" s="1">
        <v>21365</v>
      </c>
      <c r="C10" s="65">
        <v>21268</v>
      </c>
      <c r="D10" s="21">
        <f t="shared" si="0"/>
        <v>42633</v>
      </c>
      <c r="E10" s="1">
        <v>18321</v>
      </c>
      <c r="F10" s="65">
        <v>18455</v>
      </c>
      <c r="G10" s="21">
        <f t="shared" si="1"/>
        <v>36776</v>
      </c>
      <c r="H10" s="1">
        <v>19966</v>
      </c>
      <c r="I10" s="65">
        <v>19146</v>
      </c>
      <c r="J10" s="21">
        <f t="shared" si="2"/>
        <v>39112</v>
      </c>
      <c r="K10" s="1">
        <v>38676</v>
      </c>
      <c r="L10" s="65">
        <v>37916</v>
      </c>
      <c r="M10" s="21">
        <f t="shared" si="3"/>
        <v>76592</v>
      </c>
      <c r="N10" s="18" t="s">
        <v>18</v>
      </c>
      <c r="O10" s="1">
        <v>26398</v>
      </c>
      <c r="P10" s="65">
        <v>25611</v>
      </c>
      <c r="Q10" s="21">
        <f t="shared" si="4"/>
        <v>52009</v>
      </c>
      <c r="R10" s="1">
        <v>50073</v>
      </c>
      <c r="S10" s="65">
        <v>47810</v>
      </c>
      <c r="T10" s="21">
        <f t="shared" si="5"/>
        <v>97883</v>
      </c>
      <c r="U10" s="19">
        <f t="shared" si="6"/>
        <v>174799</v>
      </c>
      <c r="V10" s="20">
        <f t="shared" si="7"/>
        <v>170206</v>
      </c>
      <c r="W10" s="21">
        <f t="shared" si="8"/>
        <v>345005</v>
      </c>
    </row>
    <row r="11" spans="1:23" ht="17.25" customHeight="1">
      <c r="A11" s="18" t="s">
        <v>19</v>
      </c>
      <c r="B11" s="1">
        <v>22260</v>
      </c>
      <c r="C11" s="65">
        <v>22109</v>
      </c>
      <c r="D11" s="21">
        <f t="shared" si="0"/>
        <v>44369</v>
      </c>
      <c r="E11" s="1">
        <v>20265</v>
      </c>
      <c r="F11" s="65">
        <v>21188</v>
      </c>
      <c r="G11" s="21">
        <f t="shared" si="1"/>
        <v>41453</v>
      </c>
      <c r="H11" s="1">
        <v>21010</v>
      </c>
      <c r="I11" s="65">
        <v>20681</v>
      </c>
      <c r="J11" s="21">
        <f t="shared" si="2"/>
        <v>41691</v>
      </c>
      <c r="K11" s="1">
        <v>39240</v>
      </c>
      <c r="L11" s="65">
        <v>39584</v>
      </c>
      <c r="M11" s="21">
        <f t="shared" si="3"/>
        <v>78824</v>
      </c>
      <c r="N11" s="18" t="s">
        <v>19</v>
      </c>
      <c r="O11" s="1">
        <v>26259</v>
      </c>
      <c r="P11" s="65">
        <v>26471</v>
      </c>
      <c r="Q11" s="21">
        <f t="shared" si="4"/>
        <v>52730</v>
      </c>
      <c r="R11" s="1">
        <v>48910</v>
      </c>
      <c r="S11" s="65">
        <v>47883</v>
      </c>
      <c r="T11" s="21">
        <f t="shared" si="5"/>
        <v>96793</v>
      </c>
      <c r="U11" s="19">
        <f t="shared" si="6"/>
        <v>177944</v>
      </c>
      <c r="V11" s="20">
        <f t="shared" si="7"/>
        <v>177916</v>
      </c>
      <c r="W11" s="21">
        <f t="shared" si="8"/>
        <v>355860</v>
      </c>
    </row>
    <row r="12" spans="1:23" ht="17.25" customHeight="1">
      <c r="A12" s="18" t="s">
        <v>20</v>
      </c>
      <c r="B12" s="1">
        <v>21995</v>
      </c>
      <c r="C12" s="65">
        <v>22491</v>
      </c>
      <c r="D12" s="21">
        <f t="shared" si="0"/>
        <v>44486</v>
      </c>
      <c r="E12" s="1">
        <v>22691</v>
      </c>
      <c r="F12" s="65">
        <v>23834</v>
      </c>
      <c r="G12" s="21">
        <f t="shared" si="1"/>
        <v>46525</v>
      </c>
      <c r="H12" s="1">
        <v>23970</v>
      </c>
      <c r="I12" s="65">
        <v>23661</v>
      </c>
      <c r="J12" s="21">
        <f t="shared" si="2"/>
        <v>47631</v>
      </c>
      <c r="K12" s="1">
        <v>40218</v>
      </c>
      <c r="L12" s="65">
        <v>42324</v>
      </c>
      <c r="M12" s="21">
        <f t="shared" si="3"/>
        <v>82542</v>
      </c>
      <c r="N12" s="18" t="s">
        <v>20</v>
      </c>
      <c r="O12" s="1">
        <v>26986</v>
      </c>
      <c r="P12" s="65">
        <v>28137</v>
      </c>
      <c r="Q12" s="21">
        <f t="shared" si="4"/>
        <v>55123</v>
      </c>
      <c r="R12" s="1">
        <v>46767</v>
      </c>
      <c r="S12" s="65">
        <v>47367</v>
      </c>
      <c r="T12" s="21">
        <f t="shared" si="5"/>
        <v>94134</v>
      </c>
      <c r="U12" s="19">
        <f t="shared" si="6"/>
        <v>182627</v>
      </c>
      <c r="V12" s="20">
        <f t="shared" si="7"/>
        <v>187814</v>
      </c>
      <c r="W12" s="21">
        <f t="shared" si="8"/>
        <v>370441</v>
      </c>
    </row>
    <row r="13" spans="1:23" ht="17.25" customHeight="1">
      <c r="A13" s="18" t="s">
        <v>21</v>
      </c>
      <c r="B13" s="1">
        <v>20682</v>
      </c>
      <c r="C13" s="65">
        <v>21003</v>
      </c>
      <c r="D13" s="21">
        <f t="shared" si="0"/>
        <v>41685</v>
      </c>
      <c r="E13" s="1">
        <v>22354</v>
      </c>
      <c r="F13" s="65">
        <v>23090</v>
      </c>
      <c r="G13" s="21">
        <f t="shared" si="1"/>
        <v>45444</v>
      </c>
      <c r="H13" s="1">
        <v>21917</v>
      </c>
      <c r="I13" s="65">
        <v>21006</v>
      </c>
      <c r="J13" s="21">
        <f t="shared" si="2"/>
        <v>42923</v>
      </c>
      <c r="K13" s="1">
        <v>37027</v>
      </c>
      <c r="L13" s="65">
        <v>37148</v>
      </c>
      <c r="M13" s="21">
        <f t="shared" si="3"/>
        <v>74175</v>
      </c>
      <c r="N13" s="18" t="s">
        <v>21</v>
      </c>
      <c r="O13" s="1">
        <v>23803</v>
      </c>
      <c r="P13" s="65">
        <v>24904</v>
      </c>
      <c r="Q13" s="21">
        <f t="shared" si="4"/>
        <v>48707</v>
      </c>
      <c r="R13" s="1">
        <v>41702</v>
      </c>
      <c r="S13" s="65">
        <v>42201</v>
      </c>
      <c r="T13" s="21">
        <f t="shared" si="5"/>
        <v>83903</v>
      </c>
      <c r="U13" s="19">
        <f t="shared" si="6"/>
        <v>167485</v>
      </c>
      <c r="V13" s="20">
        <f t="shared" si="7"/>
        <v>169352</v>
      </c>
      <c r="W13" s="21">
        <f t="shared" si="8"/>
        <v>336837</v>
      </c>
    </row>
    <row r="14" spans="1:23" ht="17.25" customHeight="1">
      <c r="A14" s="18" t="s">
        <v>22</v>
      </c>
      <c r="B14" s="1">
        <v>17699</v>
      </c>
      <c r="C14" s="65">
        <v>18392</v>
      </c>
      <c r="D14" s="21">
        <f t="shared" si="0"/>
        <v>36091</v>
      </c>
      <c r="E14" s="1">
        <v>20089</v>
      </c>
      <c r="F14" s="65">
        <v>20970</v>
      </c>
      <c r="G14" s="21">
        <f t="shared" si="1"/>
        <v>41059</v>
      </c>
      <c r="H14" s="1">
        <v>18716</v>
      </c>
      <c r="I14" s="65">
        <v>18327</v>
      </c>
      <c r="J14" s="21">
        <f t="shared" si="2"/>
        <v>37043</v>
      </c>
      <c r="K14" s="1">
        <v>29405</v>
      </c>
      <c r="L14" s="65">
        <v>31057</v>
      </c>
      <c r="M14" s="21">
        <f t="shared" si="3"/>
        <v>60462</v>
      </c>
      <c r="N14" s="18" t="s">
        <v>22</v>
      </c>
      <c r="O14" s="1">
        <v>19758</v>
      </c>
      <c r="P14" s="65">
        <v>21719</v>
      </c>
      <c r="Q14" s="21">
        <f t="shared" si="4"/>
        <v>41477</v>
      </c>
      <c r="R14" s="1">
        <v>34566</v>
      </c>
      <c r="S14" s="65">
        <v>35353</v>
      </c>
      <c r="T14" s="21">
        <f t="shared" si="5"/>
        <v>69919</v>
      </c>
      <c r="U14" s="19">
        <f t="shared" si="6"/>
        <v>140233</v>
      </c>
      <c r="V14" s="20">
        <f t="shared" si="7"/>
        <v>145818</v>
      </c>
      <c r="W14" s="21">
        <f t="shared" si="8"/>
        <v>286051</v>
      </c>
    </row>
    <row r="15" spans="1:23" ht="17.25" customHeight="1">
      <c r="A15" s="18" t="s">
        <v>23</v>
      </c>
      <c r="B15" s="1">
        <v>13860</v>
      </c>
      <c r="C15" s="65">
        <v>14516</v>
      </c>
      <c r="D15" s="21">
        <f t="shared" si="0"/>
        <v>28376</v>
      </c>
      <c r="E15" s="1">
        <v>14986</v>
      </c>
      <c r="F15" s="65">
        <v>15827</v>
      </c>
      <c r="G15" s="21">
        <f t="shared" si="1"/>
        <v>30813</v>
      </c>
      <c r="H15" s="1">
        <v>12802</v>
      </c>
      <c r="I15" s="65">
        <v>12251</v>
      </c>
      <c r="J15" s="21">
        <f t="shared" si="2"/>
        <v>25053</v>
      </c>
      <c r="K15" s="1">
        <v>22948</v>
      </c>
      <c r="L15" s="65">
        <v>24592</v>
      </c>
      <c r="M15" s="21">
        <f t="shared" si="3"/>
        <v>47540</v>
      </c>
      <c r="N15" s="18" t="s">
        <v>23</v>
      </c>
      <c r="O15" s="1">
        <v>16242</v>
      </c>
      <c r="P15" s="65">
        <v>17797</v>
      </c>
      <c r="Q15" s="21">
        <f t="shared" si="4"/>
        <v>34039</v>
      </c>
      <c r="R15" s="1">
        <v>26227</v>
      </c>
      <c r="S15" s="65">
        <v>27281</v>
      </c>
      <c r="T15" s="21">
        <f t="shared" si="5"/>
        <v>53508</v>
      </c>
      <c r="U15" s="19">
        <f t="shared" si="6"/>
        <v>107065</v>
      </c>
      <c r="V15" s="20">
        <f t="shared" si="7"/>
        <v>112264</v>
      </c>
      <c r="W15" s="21">
        <f t="shared" si="8"/>
        <v>219329</v>
      </c>
    </row>
    <row r="16" spans="1:23" ht="17.25" customHeight="1">
      <c r="A16" s="18" t="s">
        <v>24</v>
      </c>
      <c r="B16" s="1">
        <v>9446</v>
      </c>
      <c r="C16" s="65">
        <v>10095</v>
      </c>
      <c r="D16" s="21">
        <f t="shared" si="0"/>
        <v>19541</v>
      </c>
      <c r="E16" s="1">
        <v>10700</v>
      </c>
      <c r="F16" s="65">
        <v>11498</v>
      </c>
      <c r="G16" s="21">
        <f t="shared" si="1"/>
        <v>22198</v>
      </c>
      <c r="H16" s="1">
        <v>8894</v>
      </c>
      <c r="I16" s="65">
        <v>8842</v>
      </c>
      <c r="J16" s="21">
        <f t="shared" si="2"/>
        <v>17736</v>
      </c>
      <c r="K16" s="1">
        <v>14917</v>
      </c>
      <c r="L16" s="65">
        <v>16424</v>
      </c>
      <c r="M16" s="21">
        <f t="shared" si="3"/>
        <v>31341</v>
      </c>
      <c r="N16" s="18" t="s">
        <v>24</v>
      </c>
      <c r="O16" s="1">
        <v>10165</v>
      </c>
      <c r="P16" s="65">
        <v>11508</v>
      </c>
      <c r="Q16" s="21">
        <f t="shared" si="4"/>
        <v>21673</v>
      </c>
      <c r="R16" s="1">
        <v>18709</v>
      </c>
      <c r="S16" s="65">
        <v>19311</v>
      </c>
      <c r="T16" s="21">
        <f t="shared" si="5"/>
        <v>38020</v>
      </c>
      <c r="U16" s="19">
        <f t="shared" si="6"/>
        <v>72831</v>
      </c>
      <c r="V16" s="20">
        <f t="shared" si="7"/>
        <v>77678</v>
      </c>
      <c r="W16" s="21">
        <f t="shared" si="8"/>
        <v>150509</v>
      </c>
    </row>
    <row r="17" spans="1:23" ht="17.25" customHeight="1">
      <c r="A17" s="18" t="s">
        <v>25</v>
      </c>
      <c r="B17" s="1">
        <v>8449</v>
      </c>
      <c r="C17" s="65">
        <v>9378</v>
      </c>
      <c r="D17" s="21">
        <f t="shared" si="0"/>
        <v>17827</v>
      </c>
      <c r="E17" s="1">
        <v>9253</v>
      </c>
      <c r="F17" s="65">
        <v>10329</v>
      </c>
      <c r="G17" s="21">
        <f t="shared" si="1"/>
        <v>19582</v>
      </c>
      <c r="H17" s="1">
        <v>7771</v>
      </c>
      <c r="I17" s="65">
        <v>7814</v>
      </c>
      <c r="J17" s="21">
        <f t="shared" si="2"/>
        <v>15585</v>
      </c>
      <c r="K17" s="1">
        <v>14841</v>
      </c>
      <c r="L17" s="65">
        <v>16767</v>
      </c>
      <c r="M17" s="21">
        <f t="shared" si="3"/>
        <v>31608</v>
      </c>
      <c r="N17" s="18" t="s">
        <v>25</v>
      </c>
      <c r="O17" s="1">
        <v>10811</v>
      </c>
      <c r="P17" s="65">
        <v>12685</v>
      </c>
      <c r="Q17" s="21">
        <f t="shared" si="4"/>
        <v>23496</v>
      </c>
      <c r="R17" s="1">
        <v>17697</v>
      </c>
      <c r="S17" s="65">
        <v>19093</v>
      </c>
      <c r="T17" s="21">
        <f t="shared" si="5"/>
        <v>36790</v>
      </c>
      <c r="U17" s="19">
        <f t="shared" si="6"/>
        <v>68822</v>
      </c>
      <c r="V17" s="20">
        <f t="shared" si="7"/>
        <v>76066</v>
      </c>
      <c r="W17" s="21">
        <f t="shared" si="8"/>
        <v>144888</v>
      </c>
    </row>
    <row r="18" spans="1:23" ht="17.25" customHeight="1">
      <c r="A18" s="18" t="s">
        <v>26</v>
      </c>
      <c r="B18" s="1">
        <v>7513</v>
      </c>
      <c r="C18" s="65">
        <v>8669</v>
      </c>
      <c r="D18" s="21">
        <f t="shared" si="0"/>
        <v>16182</v>
      </c>
      <c r="E18" s="1">
        <v>7597</v>
      </c>
      <c r="F18" s="65">
        <v>9305</v>
      </c>
      <c r="G18" s="21">
        <f t="shared" si="1"/>
        <v>16902</v>
      </c>
      <c r="H18" s="1">
        <v>6368</v>
      </c>
      <c r="I18" s="65">
        <v>7038</v>
      </c>
      <c r="J18" s="21">
        <f t="shared" si="2"/>
        <v>13406</v>
      </c>
      <c r="K18" s="1">
        <v>12353</v>
      </c>
      <c r="L18" s="65">
        <v>14248</v>
      </c>
      <c r="M18" s="21">
        <f t="shared" si="3"/>
        <v>26601</v>
      </c>
      <c r="N18" s="18" t="s">
        <v>26</v>
      </c>
      <c r="O18" s="1">
        <v>9242</v>
      </c>
      <c r="P18" s="65">
        <v>11243</v>
      </c>
      <c r="Q18" s="21">
        <f t="shared" si="4"/>
        <v>20485</v>
      </c>
      <c r="R18" s="1">
        <v>13927</v>
      </c>
      <c r="S18" s="65">
        <v>16123</v>
      </c>
      <c r="T18" s="21">
        <f t="shared" si="5"/>
        <v>30050</v>
      </c>
      <c r="U18" s="19">
        <f t="shared" si="6"/>
        <v>57000</v>
      </c>
      <c r="V18" s="20">
        <f t="shared" si="7"/>
        <v>66626</v>
      </c>
      <c r="W18" s="21">
        <f t="shared" si="8"/>
        <v>123626</v>
      </c>
    </row>
    <row r="19" spans="1:23" ht="17.25" customHeight="1">
      <c r="A19" s="18" t="s">
        <v>27</v>
      </c>
      <c r="B19" s="1">
        <v>5336</v>
      </c>
      <c r="C19" s="65">
        <v>6578</v>
      </c>
      <c r="D19" s="21">
        <f t="shared" si="0"/>
        <v>11914</v>
      </c>
      <c r="E19" s="1">
        <v>5317</v>
      </c>
      <c r="F19" s="65">
        <v>6859</v>
      </c>
      <c r="G19" s="21">
        <f t="shared" si="1"/>
        <v>12176</v>
      </c>
      <c r="H19" s="1">
        <v>5177</v>
      </c>
      <c r="I19" s="65">
        <v>5704</v>
      </c>
      <c r="J19" s="21">
        <f t="shared" si="2"/>
        <v>10881</v>
      </c>
      <c r="K19" s="1">
        <v>8265</v>
      </c>
      <c r="L19" s="65">
        <v>10384</v>
      </c>
      <c r="M19" s="21">
        <f t="shared" si="3"/>
        <v>18649</v>
      </c>
      <c r="N19" s="18" t="s">
        <v>27</v>
      </c>
      <c r="O19" s="1">
        <v>6328</v>
      </c>
      <c r="P19" s="65">
        <v>8180</v>
      </c>
      <c r="Q19" s="21">
        <f t="shared" si="4"/>
        <v>14508</v>
      </c>
      <c r="R19" s="1">
        <v>10205</v>
      </c>
      <c r="S19" s="65">
        <v>12169</v>
      </c>
      <c r="T19" s="21">
        <f t="shared" si="5"/>
        <v>22374</v>
      </c>
      <c r="U19" s="19">
        <f t="shared" si="6"/>
        <v>40628</v>
      </c>
      <c r="V19" s="20">
        <f t="shared" si="7"/>
        <v>49874</v>
      </c>
      <c r="W19" s="21">
        <f t="shared" si="8"/>
        <v>90502</v>
      </c>
    </row>
    <row r="20" spans="1:23" ht="17.25" customHeight="1">
      <c r="A20" s="18" t="s">
        <v>28</v>
      </c>
      <c r="B20" s="1">
        <v>3078</v>
      </c>
      <c r="C20" s="65">
        <v>3999</v>
      </c>
      <c r="D20" s="21">
        <f t="shared" si="0"/>
        <v>7077</v>
      </c>
      <c r="E20" s="1">
        <v>2988</v>
      </c>
      <c r="F20" s="65">
        <v>3659</v>
      </c>
      <c r="G20" s="21">
        <f t="shared" si="1"/>
        <v>6647</v>
      </c>
      <c r="H20" s="1">
        <v>2903</v>
      </c>
      <c r="I20" s="65">
        <v>3294</v>
      </c>
      <c r="J20" s="21">
        <f t="shared" si="2"/>
        <v>6197</v>
      </c>
      <c r="K20" s="1">
        <v>4721</v>
      </c>
      <c r="L20" s="65">
        <v>6757</v>
      </c>
      <c r="M20" s="21">
        <f t="shared" si="3"/>
        <v>11478</v>
      </c>
      <c r="N20" s="18" t="s">
        <v>28</v>
      </c>
      <c r="O20" s="1">
        <v>3736</v>
      </c>
      <c r="P20" s="65">
        <v>5423</v>
      </c>
      <c r="Q20" s="21">
        <f t="shared" si="4"/>
        <v>9159</v>
      </c>
      <c r="R20" s="1">
        <v>5971</v>
      </c>
      <c r="S20" s="65">
        <v>7442</v>
      </c>
      <c r="T20" s="21">
        <f t="shared" si="5"/>
        <v>13413</v>
      </c>
      <c r="U20" s="19">
        <f t="shared" si="6"/>
        <v>23397</v>
      </c>
      <c r="V20" s="20">
        <f t="shared" si="7"/>
        <v>30574</v>
      </c>
      <c r="W20" s="21">
        <f t="shared" si="8"/>
        <v>53971</v>
      </c>
    </row>
    <row r="21" spans="1:23" ht="17.25" customHeight="1">
      <c r="A21" s="18" t="s">
        <v>29</v>
      </c>
      <c r="B21" s="1">
        <v>1510</v>
      </c>
      <c r="C21" s="65">
        <v>2189</v>
      </c>
      <c r="D21" s="21">
        <f t="shared" si="0"/>
        <v>3699</v>
      </c>
      <c r="E21" s="1">
        <v>1311</v>
      </c>
      <c r="F21" s="65">
        <v>1783</v>
      </c>
      <c r="G21" s="21">
        <f t="shared" si="1"/>
        <v>3094</v>
      </c>
      <c r="H21" s="1">
        <v>1609</v>
      </c>
      <c r="I21" s="65">
        <v>2067</v>
      </c>
      <c r="J21" s="21">
        <f t="shared" si="2"/>
        <v>3676</v>
      </c>
      <c r="K21" s="1">
        <v>2279</v>
      </c>
      <c r="L21" s="65">
        <v>3499</v>
      </c>
      <c r="M21" s="21">
        <f t="shared" si="3"/>
        <v>5778</v>
      </c>
      <c r="N21" s="18" t="s">
        <v>29</v>
      </c>
      <c r="O21" s="1">
        <v>1753</v>
      </c>
      <c r="P21" s="65">
        <v>2858</v>
      </c>
      <c r="Q21" s="21">
        <f t="shared" si="4"/>
        <v>4611</v>
      </c>
      <c r="R21" s="1">
        <v>3334</v>
      </c>
      <c r="S21" s="65">
        <v>4389</v>
      </c>
      <c r="T21" s="21">
        <f t="shared" si="5"/>
        <v>7723</v>
      </c>
      <c r="U21" s="19">
        <f t="shared" si="6"/>
        <v>11796</v>
      </c>
      <c r="V21" s="20">
        <f t="shared" si="7"/>
        <v>16785</v>
      </c>
      <c r="W21" s="21">
        <f t="shared" si="8"/>
        <v>28581</v>
      </c>
    </row>
    <row r="22" spans="1:23" ht="17.25" customHeight="1">
      <c r="A22" s="68" t="s">
        <v>105</v>
      </c>
      <c r="B22" s="1">
        <v>690</v>
      </c>
      <c r="C22" s="65">
        <v>1166</v>
      </c>
      <c r="D22" s="21">
        <f t="shared" si="0"/>
        <v>1856</v>
      </c>
      <c r="E22" s="1">
        <v>545</v>
      </c>
      <c r="F22" s="65">
        <v>776</v>
      </c>
      <c r="G22" s="21">
        <f t="shared" si="1"/>
        <v>1321</v>
      </c>
      <c r="H22" s="1">
        <v>571</v>
      </c>
      <c r="I22" s="65">
        <v>892</v>
      </c>
      <c r="J22" s="21">
        <f t="shared" si="2"/>
        <v>1463</v>
      </c>
      <c r="K22" s="1">
        <v>1095</v>
      </c>
      <c r="L22" s="65">
        <v>1772</v>
      </c>
      <c r="M22" s="21">
        <f t="shared" si="3"/>
        <v>2867</v>
      </c>
      <c r="N22" s="68" t="s">
        <v>105</v>
      </c>
      <c r="O22" s="1">
        <v>820</v>
      </c>
      <c r="P22" s="65">
        <v>1516</v>
      </c>
      <c r="Q22" s="21">
        <f t="shared" si="4"/>
        <v>2336</v>
      </c>
      <c r="R22" s="1">
        <v>1729</v>
      </c>
      <c r="S22" s="65">
        <v>2288</v>
      </c>
      <c r="T22" s="21">
        <f>SUM(R22:S22)</f>
        <v>4017</v>
      </c>
      <c r="U22" s="19">
        <f aca="true" t="shared" si="9" ref="U22:V24">SUM(B22,E22,H22,K22,O22,R22)</f>
        <v>5450</v>
      </c>
      <c r="V22" s="20">
        <f t="shared" si="9"/>
        <v>8410</v>
      </c>
      <c r="W22" s="21">
        <f>SUM(U22:V22)</f>
        <v>13860</v>
      </c>
    </row>
    <row r="23" spans="1:23" ht="17.25" customHeight="1">
      <c r="A23" s="68" t="s">
        <v>106</v>
      </c>
      <c r="B23" s="1">
        <v>199</v>
      </c>
      <c r="C23" s="65">
        <v>441</v>
      </c>
      <c r="D23" s="21">
        <f t="shared" si="0"/>
        <v>640</v>
      </c>
      <c r="E23" s="1">
        <v>173</v>
      </c>
      <c r="F23" s="65">
        <v>286</v>
      </c>
      <c r="G23" s="21">
        <f t="shared" si="1"/>
        <v>459</v>
      </c>
      <c r="H23" s="1">
        <v>200</v>
      </c>
      <c r="I23" s="65">
        <v>342</v>
      </c>
      <c r="J23" s="21">
        <f t="shared" si="2"/>
        <v>542</v>
      </c>
      <c r="K23" s="1">
        <v>355</v>
      </c>
      <c r="L23" s="65">
        <v>618</v>
      </c>
      <c r="M23" s="21">
        <f t="shared" si="3"/>
        <v>973</v>
      </c>
      <c r="N23" s="68" t="s">
        <v>106</v>
      </c>
      <c r="O23" s="1">
        <v>281</v>
      </c>
      <c r="P23" s="65">
        <v>574</v>
      </c>
      <c r="Q23" s="21">
        <f t="shared" si="4"/>
        <v>855</v>
      </c>
      <c r="R23" s="1">
        <v>749</v>
      </c>
      <c r="S23" s="65">
        <v>946</v>
      </c>
      <c r="T23" s="21">
        <f>SUM(R23:S23)</f>
        <v>1695</v>
      </c>
      <c r="U23" s="19">
        <f t="shared" si="9"/>
        <v>1957</v>
      </c>
      <c r="V23" s="20">
        <f t="shared" si="9"/>
        <v>3207</v>
      </c>
      <c r="W23" s="21">
        <f>SUM(U23:V23)</f>
        <v>5164</v>
      </c>
    </row>
    <row r="24" spans="1:23" ht="17.25" customHeight="1">
      <c r="A24" s="68" t="s">
        <v>107</v>
      </c>
      <c r="B24" s="1">
        <v>83</v>
      </c>
      <c r="C24" s="65">
        <v>152</v>
      </c>
      <c r="D24" s="21">
        <f t="shared" si="0"/>
        <v>235</v>
      </c>
      <c r="E24" s="1">
        <v>65</v>
      </c>
      <c r="F24" s="65">
        <v>108</v>
      </c>
      <c r="G24" s="21">
        <f t="shared" si="1"/>
        <v>173</v>
      </c>
      <c r="H24" s="1">
        <v>72</v>
      </c>
      <c r="I24" s="65">
        <v>100</v>
      </c>
      <c r="J24" s="21">
        <f t="shared" si="2"/>
        <v>172</v>
      </c>
      <c r="K24" s="1">
        <v>175</v>
      </c>
      <c r="L24" s="65">
        <v>257</v>
      </c>
      <c r="M24" s="21">
        <f t="shared" si="3"/>
        <v>432</v>
      </c>
      <c r="N24" s="68" t="s">
        <v>107</v>
      </c>
      <c r="O24" s="1">
        <v>115</v>
      </c>
      <c r="P24" s="65">
        <v>201</v>
      </c>
      <c r="Q24" s="21">
        <f t="shared" si="4"/>
        <v>316</v>
      </c>
      <c r="R24" s="1">
        <v>308</v>
      </c>
      <c r="S24" s="65">
        <v>358</v>
      </c>
      <c r="T24" s="21">
        <f>SUM(R24:S24)</f>
        <v>666</v>
      </c>
      <c r="U24" s="19">
        <f t="shared" si="9"/>
        <v>818</v>
      </c>
      <c r="V24" s="20">
        <f t="shared" si="9"/>
        <v>1176</v>
      </c>
      <c r="W24" s="21">
        <f>SUM(U24:V24)</f>
        <v>1994</v>
      </c>
    </row>
    <row r="25" spans="1:23" ht="17.25" customHeight="1">
      <c r="A25" s="69" t="s">
        <v>108</v>
      </c>
      <c r="B25" s="1">
        <v>77</v>
      </c>
      <c r="C25" s="66">
        <v>130</v>
      </c>
      <c r="D25" s="21">
        <f t="shared" si="0"/>
        <v>207</v>
      </c>
      <c r="E25" s="1">
        <v>110</v>
      </c>
      <c r="F25" s="66">
        <v>163</v>
      </c>
      <c r="G25" s="21">
        <f t="shared" si="1"/>
        <v>273</v>
      </c>
      <c r="H25" s="1">
        <v>63</v>
      </c>
      <c r="I25" s="66">
        <v>81</v>
      </c>
      <c r="J25" s="21">
        <f t="shared" si="2"/>
        <v>144</v>
      </c>
      <c r="K25" s="1">
        <v>205</v>
      </c>
      <c r="L25" s="66">
        <v>290</v>
      </c>
      <c r="M25" s="21">
        <f t="shared" si="3"/>
        <v>495</v>
      </c>
      <c r="N25" s="69" t="s">
        <v>108</v>
      </c>
      <c r="O25" s="1">
        <v>130</v>
      </c>
      <c r="P25" s="66">
        <v>201</v>
      </c>
      <c r="Q25" s="21">
        <f t="shared" si="4"/>
        <v>331</v>
      </c>
      <c r="R25" s="1">
        <v>366</v>
      </c>
      <c r="S25" s="66">
        <v>439</v>
      </c>
      <c r="T25" s="21">
        <f t="shared" si="5"/>
        <v>805</v>
      </c>
      <c r="U25" s="19">
        <f t="shared" si="6"/>
        <v>951</v>
      </c>
      <c r="V25" s="20">
        <f t="shared" si="7"/>
        <v>1304</v>
      </c>
      <c r="W25" s="21">
        <f t="shared" si="8"/>
        <v>2255</v>
      </c>
    </row>
    <row r="26" spans="1:25" s="35" customFormat="1" ht="17.25" customHeight="1">
      <c r="A26" s="25" t="s">
        <v>11</v>
      </c>
      <c r="B26" s="4">
        <f>SUM(B4:B25)</f>
        <v>239539</v>
      </c>
      <c r="C26" s="11">
        <f>SUM(C4:C25)</f>
        <v>243773</v>
      </c>
      <c r="D26" s="5">
        <f>SUM(B26:C26)</f>
        <v>483312</v>
      </c>
      <c r="E26" s="4">
        <f>SUM(E4:E25)</f>
        <v>237765</v>
      </c>
      <c r="F26" s="11">
        <f>SUM(F4:F25)</f>
        <v>245911</v>
      </c>
      <c r="G26" s="5">
        <f t="shared" si="1"/>
        <v>483676</v>
      </c>
      <c r="H26" s="4">
        <f>SUM(H4:H25)</f>
        <v>245085</v>
      </c>
      <c r="I26" s="11">
        <f>SUM(I4:I25)</f>
        <v>239876</v>
      </c>
      <c r="J26" s="5">
        <f t="shared" si="2"/>
        <v>484961</v>
      </c>
      <c r="K26" s="4">
        <f>SUM(K4:K25)</f>
        <v>429615</v>
      </c>
      <c r="L26" s="11">
        <f>SUM(L4:L25)</f>
        <v>437905</v>
      </c>
      <c r="M26" s="5">
        <f t="shared" si="3"/>
        <v>867520</v>
      </c>
      <c r="N26" s="25" t="s">
        <v>11</v>
      </c>
      <c r="O26" s="4">
        <f>SUM(O4:O25)</f>
        <v>292283</v>
      </c>
      <c r="P26" s="11">
        <f>SUM(P4:P25)</f>
        <v>302635</v>
      </c>
      <c r="Q26" s="5">
        <f t="shared" si="4"/>
        <v>594918</v>
      </c>
      <c r="R26" s="4">
        <f>SUM(R4:R25)</f>
        <v>524148</v>
      </c>
      <c r="S26" s="11">
        <f>SUM(S4:S25)</f>
        <v>522389</v>
      </c>
      <c r="T26" s="5">
        <f t="shared" si="5"/>
        <v>1046537</v>
      </c>
      <c r="U26" s="4">
        <f>SUM(U4:U25)</f>
        <v>1968435</v>
      </c>
      <c r="V26" s="11">
        <f>SUM(V4:V25)</f>
        <v>1992489</v>
      </c>
      <c r="W26" s="5">
        <f t="shared" si="8"/>
        <v>3960924</v>
      </c>
      <c r="X26" s="8"/>
      <c r="Y26" s="8"/>
    </row>
  </sheetData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
&amp;"AngsanaUPC,Regular"เขต 9 (พ.ศ.2546)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P1">
      <selection activeCell="W10" sqref="W10"/>
    </sheetView>
  </sheetViews>
  <sheetFormatPr defaultColWidth="9.140625" defaultRowHeight="21.75" customHeight="1"/>
  <cols>
    <col min="1" max="1" width="14.421875" style="27" customWidth="1"/>
    <col min="2" max="13" width="10.00390625" style="19" customWidth="1"/>
    <col min="14" max="14" width="9.8515625" style="38" customWidth="1"/>
    <col min="15" max="15" width="14.421875" style="27" customWidth="1"/>
    <col min="16" max="19" width="10.00390625" style="19" customWidth="1"/>
    <col min="20" max="21" width="10.00390625" style="27" customWidth="1"/>
    <col min="22" max="16384" width="10.7109375" style="22" customWidth="1"/>
  </cols>
  <sheetData>
    <row r="1" spans="1:21" s="8" customFormat="1" ht="21.75" customHeight="1">
      <c r="A1" s="2" t="s">
        <v>3</v>
      </c>
      <c r="B1" s="4"/>
      <c r="C1" s="4" t="s">
        <v>50</v>
      </c>
      <c r="D1" s="5"/>
      <c r="E1" s="4"/>
      <c r="F1" s="4" t="s">
        <v>51</v>
      </c>
      <c r="G1" s="5"/>
      <c r="H1" s="4"/>
      <c r="I1" s="4" t="s">
        <v>52</v>
      </c>
      <c r="J1" s="5"/>
      <c r="K1" s="4"/>
      <c r="L1" s="4" t="s">
        <v>53</v>
      </c>
      <c r="M1" s="5"/>
      <c r="N1" s="15"/>
      <c r="O1" s="2" t="s">
        <v>3</v>
      </c>
      <c r="P1" s="4"/>
      <c r="Q1" s="4" t="s">
        <v>54</v>
      </c>
      <c r="R1" s="6"/>
      <c r="S1" s="30"/>
      <c r="T1" s="7" t="s">
        <v>37</v>
      </c>
      <c r="U1" s="6"/>
    </row>
    <row r="2" spans="1:21" s="8" customFormat="1" ht="21.75" customHeight="1">
      <c r="A2" s="9"/>
      <c r="B2" s="10" t="s">
        <v>12</v>
      </c>
      <c r="C2" s="11" t="s">
        <v>13</v>
      </c>
      <c r="D2" s="12" t="s">
        <v>11</v>
      </c>
      <c r="E2" s="10" t="s">
        <v>12</v>
      </c>
      <c r="F2" s="11" t="s">
        <v>13</v>
      </c>
      <c r="G2" s="12" t="s">
        <v>11</v>
      </c>
      <c r="H2" s="10" t="s">
        <v>12</v>
      </c>
      <c r="I2" s="11" t="s">
        <v>13</v>
      </c>
      <c r="J2" s="12" t="s">
        <v>11</v>
      </c>
      <c r="K2" s="10" t="s">
        <v>12</v>
      </c>
      <c r="L2" s="11" t="s">
        <v>13</v>
      </c>
      <c r="M2" s="12" t="s">
        <v>11</v>
      </c>
      <c r="N2" s="15"/>
      <c r="O2" s="9"/>
      <c r="P2" s="10" t="s">
        <v>12</v>
      </c>
      <c r="Q2" s="11" t="s">
        <v>13</v>
      </c>
      <c r="R2" s="12" t="s">
        <v>11</v>
      </c>
      <c r="S2" s="10" t="s">
        <v>12</v>
      </c>
      <c r="T2" s="11" t="s">
        <v>13</v>
      </c>
      <c r="U2" s="12" t="s">
        <v>11</v>
      </c>
    </row>
    <row r="3" spans="1:21" s="8" customFormat="1" ht="15" customHeight="1">
      <c r="A3" s="14"/>
      <c r="B3" s="15" t="s">
        <v>62</v>
      </c>
      <c r="C3" s="16"/>
      <c r="D3" s="17"/>
      <c r="E3" s="15"/>
      <c r="F3" s="16"/>
      <c r="G3" s="17"/>
      <c r="H3" s="15"/>
      <c r="I3" s="16"/>
      <c r="J3" s="17"/>
      <c r="K3" s="15"/>
      <c r="L3" s="16"/>
      <c r="M3" s="17"/>
      <c r="N3" s="15"/>
      <c r="O3" s="14"/>
      <c r="P3" s="15"/>
      <c r="Q3" s="16"/>
      <c r="R3" s="17"/>
      <c r="S3" s="15"/>
      <c r="T3" s="16"/>
      <c r="U3" s="17"/>
    </row>
    <row r="4" spans="1:21" ht="17.25" customHeight="1">
      <c r="A4" s="18">
        <v>0</v>
      </c>
      <c r="B4" s="1">
        <v>6003</v>
      </c>
      <c r="C4" s="65">
        <v>5662</v>
      </c>
      <c r="D4" s="21">
        <f>SUM(B4:C4)</f>
        <v>11665</v>
      </c>
      <c r="E4" s="1">
        <v>2024</v>
      </c>
      <c r="F4" s="65">
        <v>1832</v>
      </c>
      <c r="G4" s="21">
        <f>SUM(E4:F4)</f>
        <v>3856</v>
      </c>
      <c r="H4" s="1">
        <v>4769</v>
      </c>
      <c r="I4" s="65">
        <v>4432</v>
      </c>
      <c r="J4" s="21">
        <f>SUM(H4:I4)</f>
        <v>9201</v>
      </c>
      <c r="K4" s="1">
        <v>4160</v>
      </c>
      <c r="L4" s="65">
        <v>3993</v>
      </c>
      <c r="M4" s="21">
        <f>SUM(K4:L4)</f>
        <v>8153</v>
      </c>
      <c r="O4" s="18">
        <v>0</v>
      </c>
      <c r="P4" s="1">
        <v>3155</v>
      </c>
      <c r="Q4" s="65">
        <v>2864</v>
      </c>
      <c r="R4" s="21">
        <f>SUM(P4:Q4)</f>
        <v>6019</v>
      </c>
      <c r="S4" s="19">
        <f>SUM(B4,E4,H4,K4,P4)</f>
        <v>20111</v>
      </c>
      <c r="T4" s="20">
        <f>SUM(C4,F4,I4,L4,Q4)</f>
        <v>18783</v>
      </c>
      <c r="U4" s="21">
        <f>SUM(S4:T4)</f>
        <v>38894</v>
      </c>
    </row>
    <row r="5" spans="1:21" ht="17.25" customHeight="1">
      <c r="A5" s="18" t="s">
        <v>104</v>
      </c>
      <c r="B5" s="1">
        <v>28298</v>
      </c>
      <c r="C5" s="65">
        <v>26646</v>
      </c>
      <c r="D5" s="21">
        <f>SUM(B5:C5)</f>
        <v>54944</v>
      </c>
      <c r="E5" s="1">
        <v>9155</v>
      </c>
      <c r="F5" s="65">
        <v>8348</v>
      </c>
      <c r="G5" s="21">
        <f>SUM(E5:F5)</f>
        <v>17503</v>
      </c>
      <c r="H5" s="1">
        <v>20976</v>
      </c>
      <c r="I5" s="65">
        <v>19869</v>
      </c>
      <c r="J5" s="21">
        <f>SUM(H5:I5)</f>
        <v>40845</v>
      </c>
      <c r="K5" s="1">
        <v>18578</v>
      </c>
      <c r="L5" s="65">
        <v>17285</v>
      </c>
      <c r="M5" s="21">
        <f>SUM(K5:L5)</f>
        <v>35863</v>
      </c>
      <c r="O5" s="18" t="s">
        <v>104</v>
      </c>
      <c r="P5" s="1">
        <v>15150</v>
      </c>
      <c r="Q5" s="65">
        <v>13937</v>
      </c>
      <c r="R5" s="21">
        <f>SUM(P5:Q5)</f>
        <v>29087</v>
      </c>
      <c r="S5" s="19">
        <f>SUM(B5,E5,H5,K5,P5)</f>
        <v>92157</v>
      </c>
      <c r="T5" s="20">
        <f>SUM(C5,F5,I5,L5,Q5)</f>
        <v>86085</v>
      </c>
      <c r="U5" s="21">
        <f>SUM(S5:T5)</f>
        <v>178242</v>
      </c>
    </row>
    <row r="6" spans="1:21" ht="17.25" customHeight="1">
      <c r="A6" s="18" t="s">
        <v>14</v>
      </c>
      <c r="B6" s="1">
        <v>41693</v>
      </c>
      <c r="C6" s="65">
        <v>39298</v>
      </c>
      <c r="D6" s="21">
        <f aca="true" t="shared" si="0" ref="D6:D25">SUM(B6:C6)</f>
        <v>80991</v>
      </c>
      <c r="E6" s="1">
        <v>13133</v>
      </c>
      <c r="F6" s="65">
        <v>12242</v>
      </c>
      <c r="G6" s="21">
        <f aca="true" t="shared" si="1" ref="G6:G25">SUM(E6:F6)</f>
        <v>25375</v>
      </c>
      <c r="H6" s="1">
        <v>30704</v>
      </c>
      <c r="I6" s="65">
        <v>29096</v>
      </c>
      <c r="J6" s="21">
        <f aca="true" t="shared" si="2" ref="J6:J25">SUM(H6:I6)</f>
        <v>59800</v>
      </c>
      <c r="K6" s="1">
        <v>23576</v>
      </c>
      <c r="L6" s="65">
        <v>21969</v>
      </c>
      <c r="M6" s="21">
        <f aca="true" t="shared" si="3" ref="M6:M25">SUM(K6:L6)</f>
        <v>45545</v>
      </c>
      <c r="O6" s="18" t="s">
        <v>14</v>
      </c>
      <c r="P6" s="1">
        <v>22882</v>
      </c>
      <c r="Q6" s="65">
        <v>21292</v>
      </c>
      <c r="R6" s="21">
        <f aca="true" t="shared" si="4" ref="R6:R25">SUM(P6:Q6)</f>
        <v>44174</v>
      </c>
      <c r="S6" s="19">
        <f aca="true" t="shared" si="5" ref="S6:S25">SUM(B6,E6,H6,K6,P6)</f>
        <v>131988</v>
      </c>
      <c r="T6" s="20">
        <f aca="true" t="shared" si="6" ref="T6:T25">SUM(C6,F6,I6,L6,Q6)</f>
        <v>123897</v>
      </c>
      <c r="U6" s="21">
        <f aca="true" t="shared" si="7" ref="U6:U25">SUM(S6:T6)</f>
        <v>255885</v>
      </c>
    </row>
    <row r="7" spans="1:21" ht="17.25" customHeight="1">
      <c r="A7" s="18" t="s">
        <v>15</v>
      </c>
      <c r="B7" s="1">
        <v>41796</v>
      </c>
      <c r="C7" s="65">
        <v>39754</v>
      </c>
      <c r="D7" s="21">
        <f t="shared" si="0"/>
        <v>81550</v>
      </c>
      <c r="E7" s="1">
        <v>12741</v>
      </c>
      <c r="F7" s="65">
        <v>12118</v>
      </c>
      <c r="G7" s="21">
        <f t="shared" si="1"/>
        <v>24859</v>
      </c>
      <c r="H7" s="1">
        <v>30590</v>
      </c>
      <c r="I7" s="65">
        <v>28589</v>
      </c>
      <c r="J7" s="21">
        <f t="shared" si="2"/>
        <v>59179</v>
      </c>
      <c r="K7" s="1">
        <v>21591</v>
      </c>
      <c r="L7" s="65">
        <v>20131</v>
      </c>
      <c r="M7" s="21">
        <f t="shared" si="3"/>
        <v>41722</v>
      </c>
      <c r="O7" s="18" t="s">
        <v>15</v>
      </c>
      <c r="P7" s="1">
        <v>22509</v>
      </c>
      <c r="Q7" s="65">
        <v>21301</v>
      </c>
      <c r="R7" s="21">
        <f t="shared" si="4"/>
        <v>43810</v>
      </c>
      <c r="S7" s="19">
        <f t="shared" si="5"/>
        <v>129227</v>
      </c>
      <c r="T7" s="20">
        <f t="shared" si="6"/>
        <v>121893</v>
      </c>
      <c r="U7" s="21">
        <f t="shared" si="7"/>
        <v>251120</v>
      </c>
    </row>
    <row r="8" spans="1:21" ht="17.25" customHeight="1">
      <c r="A8" s="18" t="s">
        <v>16</v>
      </c>
      <c r="B8" s="1">
        <v>41557</v>
      </c>
      <c r="C8" s="65">
        <v>38769</v>
      </c>
      <c r="D8" s="21">
        <f t="shared" si="0"/>
        <v>80326</v>
      </c>
      <c r="E8" s="1">
        <v>13153</v>
      </c>
      <c r="F8" s="65">
        <v>12164</v>
      </c>
      <c r="G8" s="21">
        <f t="shared" si="1"/>
        <v>25317</v>
      </c>
      <c r="H8" s="1">
        <v>30009</v>
      </c>
      <c r="I8" s="65">
        <v>28549</v>
      </c>
      <c r="J8" s="21">
        <f t="shared" si="2"/>
        <v>58558</v>
      </c>
      <c r="K8" s="1">
        <v>20830</v>
      </c>
      <c r="L8" s="65">
        <v>19535</v>
      </c>
      <c r="M8" s="21">
        <f t="shared" si="3"/>
        <v>40365</v>
      </c>
      <c r="O8" s="18" t="s">
        <v>16</v>
      </c>
      <c r="P8" s="1">
        <v>22095</v>
      </c>
      <c r="Q8" s="65">
        <v>21061</v>
      </c>
      <c r="R8" s="21">
        <f t="shared" si="4"/>
        <v>43156</v>
      </c>
      <c r="S8" s="19">
        <f t="shared" si="5"/>
        <v>127644</v>
      </c>
      <c r="T8" s="20">
        <f t="shared" si="6"/>
        <v>120078</v>
      </c>
      <c r="U8" s="21">
        <f t="shared" si="7"/>
        <v>247722</v>
      </c>
    </row>
    <row r="9" spans="1:21" ht="17.25" customHeight="1">
      <c r="A9" s="18" t="s">
        <v>17</v>
      </c>
      <c r="B9" s="1">
        <v>46646</v>
      </c>
      <c r="C9" s="65">
        <v>45363</v>
      </c>
      <c r="D9" s="21">
        <f t="shared" si="0"/>
        <v>92009</v>
      </c>
      <c r="E9" s="1">
        <v>13786</v>
      </c>
      <c r="F9" s="65">
        <v>13778</v>
      </c>
      <c r="G9" s="21">
        <f t="shared" si="1"/>
        <v>27564</v>
      </c>
      <c r="H9" s="1">
        <v>33214</v>
      </c>
      <c r="I9" s="65">
        <v>32835</v>
      </c>
      <c r="J9" s="21">
        <f t="shared" si="2"/>
        <v>66049</v>
      </c>
      <c r="K9" s="1">
        <v>22086</v>
      </c>
      <c r="L9" s="65">
        <v>21115</v>
      </c>
      <c r="M9" s="21">
        <f t="shared" si="3"/>
        <v>43201</v>
      </c>
      <c r="O9" s="18" t="s">
        <v>17</v>
      </c>
      <c r="P9" s="1">
        <v>24258</v>
      </c>
      <c r="Q9" s="65">
        <v>24266</v>
      </c>
      <c r="R9" s="21">
        <f t="shared" si="4"/>
        <v>48524</v>
      </c>
      <c r="S9" s="19">
        <f t="shared" si="5"/>
        <v>139990</v>
      </c>
      <c r="T9" s="20">
        <f t="shared" si="6"/>
        <v>137357</v>
      </c>
      <c r="U9" s="21">
        <f t="shared" si="7"/>
        <v>277347</v>
      </c>
    </row>
    <row r="10" spans="1:21" ht="17.25" customHeight="1">
      <c r="A10" s="18" t="s">
        <v>18</v>
      </c>
      <c r="B10" s="1">
        <v>48748</v>
      </c>
      <c r="C10" s="65">
        <v>47560</v>
      </c>
      <c r="D10" s="21">
        <f t="shared" si="0"/>
        <v>96308</v>
      </c>
      <c r="E10" s="1">
        <v>14869</v>
      </c>
      <c r="F10" s="65">
        <v>14650</v>
      </c>
      <c r="G10" s="21">
        <f t="shared" si="1"/>
        <v>29519</v>
      </c>
      <c r="H10" s="1">
        <v>35768</v>
      </c>
      <c r="I10" s="65">
        <v>35177</v>
      </c>
      <c r="J10" s="21">
        <f t="shared" si="2"/>
        <v>70945</v>
      </c>
      <c r="K10" s="1">
        <v>22189</v>
      </c>
      <c r="L10" s="65">
        <v>21040</v>
      </c>
      <c r="M10" s="21">
        <f t="shared" si="3"/>
        <v>43229</v>
      </c>
      <c r="O10" s="18" t="s">
        <v>18</v>
      </c>
      <c r="P10" s="1">
        <v>28153</v>
      </c>
      <c r="Q10" s="65">
        <v>27930</v>
      </c>
      <c r="R10" s="21">
        <f t="shared" si="4"/>
        <v>56083</v>
      </c>
      <c r="S10" s="19">
        <f t="shared" si="5"/>
        <v>149727</v>
      </c>
      <c r="T10" s="20">
        <f t="shared" si="6"/>
        <v>146357</v>
      </c>
      <c r="U10" s="21">
        <f t="shared" si="7"/>
        <v>296084</v>
      </c>
    </row>
    <row r="11" spans="1:21" ht="17.25" customHeight="1">
      <c r="A11" s="18" t="s">
        <v>19</v>
      </c>
      <c r="B11" s="1">
        <v>49304</v>
      </c>
      <c r="C11" s="65">
        <v>50266</v>
      </c>
      <c r="D11" s="21">
        <f t="shared" si="0"/>
        <v>99570</v>
      </c>
      <c r="E11" s="1">
        <v>15298</v>
      </c>
      <c r="F11" s="65">
        <v>15144</v>
      </c>
      <c r="G11" s="21">
        <f t="shared" si="1"/>
        <v>30442</v>
      </c>
      <c r="H11" s="1">
        <v>35433</v>
      </c>
      <c r="I11" s="65">
        <v>35237</v>
      </c>
      <c r="J11" s="21">
        <f t="shared" si="2"/>
        <v>70670</v>
      </c>
      <c r="K11" s="1">
        <v>22018</v>
      </c>
      <c r="L11" s="65">
        <v>20871</v>
      </c>
      <c r="M11" s="21">
        <f t="shared" si="3"/>
        <v>42889</v>
      </c>
      <c r="O11" s="18" t="s">
        <v>19</v>
      </c>
      <c r="P11" s="1">
        <v>28488</v>
      </c>
      <c r="Q11" s="65">
        <v>29059</v>
      </c>
      <c r="R11" s="21">
        <f t="shared" si="4"/>
        <v>57547</v>
      </c>
      <c r="S11" s="19">
        <f t="shared" si="5"/>
        <v>150541</v>
      </c>
      <c r="T11" s="20">
        <f t="shared" si="6"/>
        <v>150577</v>
      </c>
      <c r="U11" s="21">
        <f t="shared" si="7"/>
        <v>301118</v>
      </c>
    </row>
    <row r="12" spans="1:21" ht="17.25" customHeight="1">
      <c r="A12" s="18" t="s">
        <v>20</v>
      </c>
      <c r="B12" s="1">
        <v>52534</v>
      </c>
      <c r="C12" s="65">
        <v>54812</v>
      </c>
      <c r="D12" s="21">
        <f t="shared" si="0"/>
        <v>107346</v>
      </c>
      <c r="E12" s="1">
        <v>15047</v>
      </c>
      <c r="F12" s="65">
        <v>15601</v>
      </c>
      <c r="G12" s="21">
        <f t="shared" si="1"/>
        <v>30648</v>
      </c>
      <c r="H12" s="1">
        <v>35763</v>
      </c>
      <c r="I12" s="65">
        <v>36572</v>
      </c>
      <c r="J12" s="21">
        <f t="shared" si="2"/>
        <v>72335</v>
      </c>
      <c r="K12" s="1">
        <v>21519</v>
      </c>
      <c r="L12" s="65">
        <v>21190</v>
      </c>
      <c r="M12" s="21">
        <f t="shared" si="3"/>
        <v>42709</v>
      </c>
      <c r="O12" s="18" t="s">
        <v>20</v>
      </c>
      <c r="P12" s="1">
        <v>29420</v>
      </c>
      <c r="Q12" s="65">
        <v>30757</v>
      </c>
      <c r="R12" s="21">
        <f t="shared" si="4"/>
        <v>60177</v>
      </c>
      <c r="S12" s="19">
        <f t="shared" si="5"/>
        <v>154283</v>
      </c>
      <c r="T12" s="20">
        <f t="shared" si="6"/>
        <v>158932</v>
      </c>
      <c r="U12" s="21">
        <f t="shared" si="7"/>
        <v>313215</v>
      </c>
    </row>
    <row r="13" spans="1:21" ht="17.25" customHeight="1">
      <c r="A13" s="18" t="s">
        <v>21</v>
      </c>
      <c r="B13" s="1">
        <v>46273</v>
      </c>
      <c r="C13" s="65">
        <v>48208</v>
      </c>
      <c r="D13" s="21">
        <f t="shared" si="0"/>
        <v>94481</v>
      </c>
      <c r="E13" s="1">
        <v>12925</v>
      </c>
      <c r="F13" s="65">
        <v>13442</v>
      </c>
      <c r="G13" s="21">
        <f t="shared" si="1"/>
        <v>26367</v>
      </c>
      <c r="H13" s="1">
        <v>30757</v>
      </c>
      <c r="I13" s="65">
        <v>31633</v>
      </c>
      <c r="J13" s="21">
        <f t="shared" si="2"/>
        <v>62390</v>
      </c>
      <c r="K13" s="1">
        <v>19000</v>
      </c>
      <c r="L13" s="65">
        <v>18295</v>
      </c>
      <c r="M13" s="21">
        <f t="shared" si="3"/>
        <v>37295</v>
      </c>
      <c r="O13" s="18" t="s">
        <v>21</v>
      </c>
      <c r="P13" s="1">
        <v>26773</v>
      </c>
      <c r="Q13" s="65">
        <v>28098</v>
      </c>
      <c r="R13" s="21">
        <f t="shared" si="4"/>
        <v>54871</v>
      </c>
      <c r="S13" s="19">
        <f t="shared" si="5"/>
        <v>135728</v>
      </c>
      <c r="T13" s="20">
        <f t="shared" si="6"/>
        <v>139676</v>
      </c>
      <c r="U13" s="21">
        <f t="shared" si="7"/>
        <v>275404</v>
      </c>
    </row>
    <row r="14" spans="1:21" ht="17.25" customHeight="1">
      <c r="A14" s="18" t="s">
        <v>22</v>
      </c>
      <c r="B14" s="1">
        <v>38443</v>
      </c>
      <c r="C14" s="65">
        <v>41335</v>
      </c>
      <c r="D14" s="21">
        <f t="shared" si="0"/>
        <v>79778</v>
      </c>
      <c r="E14" s="1">
        <v>10915</v>
      </c>
      <c r="F14" s="65">
        <v>11996</v>
      </c>
      <c r="G14" s="21">
        <f t="shared" si="1"/>
        <v>22911</v>
      </c>
      <c r="H14" s="1">
        <v>25160</v>
      </c>
      <c r="I14" s="65">
        <v>26034</v>
      </c>
      <c r="J14" s="21">
        <f t="shared" si="2"/>
        <v>51194</v>
      </c>
      <c r="K14" s="1">
        <v>16003</v>
      </c>
      <c r="L14" s="65">
        <v>15825</v>
      </c>
      <c r="M14" s="21">
        <f t="shared" si="3"/>
        <v>31828</v>
      </c>
      <c r="O14" s="18" t="s">
        <v>22</v>
      </c>
      <c r="P14" s="1">
        <v>21518</v>
      </c>
      <c r="Q14" s="65">
        <v>23189</v>
      </c>
      <c r="R14" s="21">
        <f t="shared" si="4"/>
        <v>44707</v>
      </c>
      <c r="S14" s="19">
        <f t="shared" si="5"/>
        <v>112039</v>
      </c>
      <c r="T14" s="20">
        <f t="shared" si="6"/>
        <v>118379</v>
      </c>
      <c r="U14" s="21">
        <f t="shared" si="7"/>
        <v>230418</v>
      </c>
    </row>
    <row r="15" spans="1:21" ht="17.25" customHeight="1">
      <c r="A15" s="18" t="s">
        <v>23</v>
      </c>
      <c r="B15" s="1">
        <v>30056</v>
      </c>
      <c r="C15" s="65">
        <v>33135</v>
      </c>
      <c r="D15" s="21">
        <f t="shared" si="0"/>
        <v>63191</v>
      </c>
      <c r="E15" s="1">
        <v>9095</v>
      </c>
      <c r="F15" s="65">
        <v>9844</v>
      </c>
      <c r="G15" s="21">
        <f t="shared" si="1"/>
        <v>18939</v>
      </c>
      <c r="H15" s="1">
        <v>19896</v>
      </c>
      <c r="I15" s="65">
        <v>20749</v>
      </c>
      <c r="J15" s="21">
        <f t="shared" si="2"/>
        <v>40645</v>
      </c>
      <c r="K15" s="1">
        <v>12063</v>
      </c>
      <c r="L15" s="65">
        <v>11998</v>
      </c>
      <c r="M15" s="21">
        <f t="shared" si="3"/>
        <v>24061</v>
      </c>
      <c r="O15" s="18" t="s">
        <v>23</v>
      </c>
      <c r="P15" s="1">
        <v>17038</v>
      </c>
      <c r="Q15" s="65">
        <v>19034</v>
      </c>
      <c r="R15" s="21">
        <f t="shared" si="4"/>
        <v>36072</v>
      </c>
      <c r="S15" s="19">
        <f t="shared" si="5"/>
        <v>88148</v>
      </c>
      <c r="T15" s="20">
        <f t="shared" si="6"/>
        <v>94760</v>
      </c>
      <c r="U15" s="21">
        <f t="shared" si="7"/>
        <v>182908</v>
      </c>
    </row>
    <row r="16" spans="1:21" ht="17.25" customHeight="1">
      <c r="A16" s="18" t="s">
        <v>24</v>
      </c>
      <c r="B16" s="1">
        <v>20415</v>
      </c>
      <c r="C16" s="65">
        <v>22808</v>
      </c>
      <c r="D16" s="21">
        <f t="shared" si="0"/>
        <v>43223</v>
      </c>
      <c r="E16" s="1">
        <v>6552</v>
      </c>
      <c r="F16" s="65">
        <v>7051</v>
      </c>
      <c r="G16" s="21">
        <f t="shared" si="1"/>
        <v>13603</v>
      </c>
      <c r="H16" s="1">
        <v>13332</v>
      </c>
      <c r="I16" s="65">
        <v>14095</v>
      </c>
      <c r="J16" s="21">
        <f t="shared" si="2"/>
        <v>27427</v>
      </c>
      <c r="K16" s="1">
        <v>8891</v>
      </c>
      <c r="L16" s="65">
        <v>8897</v>
      </c>
      <c r="M16" s="21">
        <f t="shared" si="3"/>
        <v>17788</v>
      </c>
      <c r="O16" s="18" t="s">
        <v>24</v>
      </c>
      <c r="P16" s="1">
        <v>10982</v>
      </c>
      <c r="Q16" s="65">
        <v>12661</v>
      </c>
      <c r="R16" s="21">
        <f t="shared" si="4"/>
        <v>23643</v>
      </c>
      <c r="S16" s="19">
        <f t="shared" si="5"/>
        <v>60172</v>
      </c>
      <c r="T16" s="20">
        <f t="shared" si="6"/>
        <v>65512</v>
      </c>
      <c r="U16" s="21">
        <f t="shared" si="7"/>
        <v>125684</v>
      </c>
    </row>
    <row r="17" spans="1:21" ht="17.25" customHeight="1">
      <c r="A17" s="18" t="s">
        <v>25</v>
      </c>
      <c r="B17" s="1">
        <v>20508</v>
      </c>
      <c r="C17" s="65">
        <v>23714</v>
      </c>
      <c r="D17" s="21">
        <f t="shared" si="0"/>
        <v>44222</v>
      </c>
      <c r="E17" s="1">
        <v>6034</v>
      </c>
      <c r="F17" s="65">
        <v>6835</v>
      </c>
      <c r="G17" s="21">
        <f t="shared" si="1"/>
        <v>12869</v>
      </c>
      <c r="H17" s="1">
        <v>12592</v>
      </c>
      <c r="I17" s="65">
        <v>13706</v>
      </c>
      <c r="J17" s="21">
        <f t="shared" si="2"/>
        <v>26298</v>
      </c>
      <c r="K17" s="1">
        <v>7185</v>
      </c>
      <c r="L17" s="65">
        <v>7613</v>
      </c>
      <c r="M17" s="21">
        <f t="shared" si="3"/>
        <v>14798</v>
      </c>
      <c r="O17" s="18" t="s">
        <v>25</v>
      </c>
      <c r="P17" s="1">
        <v>10810</v>
      </c>
      <c r="Q17" s="65">
        <v>13008</v>
      </c>
      <c r="R17" s="21">
        <f t="shared" si="4"/>
        <v>23818</v>
      </c>
      <c r="S17" s="19">
        <f t="shared" si="5"/>
        <v>57129</v>
      </c>
      <c r="T17" s="20">
        <f t="shared" si="6"/>
        <v>64876</v>
      </c>
      <c r="U17" s="21">
        <f t="shared" si="7"/>
        <v>122005</v>
      </c>
    </row>
    <row r="18" spans="1:21" ht="17.25" customHeight="1">
      <c r="A18" s="18" t="s">
        <v>26</v>
      </c>
      <c r="B18" s="1">
        <v>17524</v>
      </c>
      <c r="C18" s="65">
        <v>20749</v>
      </c>
      <c r="D18" s="21">
        <f t="shared" si="0"/>
        <v>38273</v>
      </c>
      <c r="E18" s="1">
        <v>4938</v>
      </c>
      <c r="F18" s="65">
        <v>5732</v>
      </c>
      <c r="G18" s="21">
        <f t="shared" si="1"/>
        <v>10670</v>
      </c>
      <c r="H18" s="1">
        <v>10441</v>
      </c>
      <c r="I18" s="65">
        <v>11767</v>
      </c>
      <c r="J18" s="21">
        <f t="shared" si="2"/>
        <v>22208</v>
      </c>
      <c r="K18" s="1">
        <v>6048</v>
      </c>
      <c r="L18" s="65">
        <v>6770</v>
      </c>
      <c r="M18" s="21">
        <f t="shared" si="3"/>
        <v>12818</v>
      </c>
      <c r="O18" s="18" t="s">
        <v>26</v>
      </c>
      <c r="P18" s="1">
        <v>9196</v>
      </c>
      <c r="Q18" s="65">
        <v>11677</v>
      </c>
      <c r="R18" s="21">
        <f t="shared" si="4"/>
        <v>20873</v>
      </c>
      <c r="S18" s="19">
        <f t="shared" si="5"/>
        <v>48147</v>
      </c>
      <c r="T18" s="20">
        <f t="shared" si="6"/>
        <v>56695</v>
      </c>
      <c r="U18" s="21">
        <f t="shared" si="7"/>
        <v>104842</v>
      </c>
    </row>
    <row r="19" spans="1:21" ht="17.25" customHeight="1">
      <c r="A19" s="18" t="s">
        <v>27</v>
      </c>
      <c r="B19" s="1">
        <v>11906</v>
      </c>
      <c r="C19" s="65">
        <v>14884</v>
      </c>
      <c r="D19" s="21">
        <f t="shared" si="0"/>
        <v>26790</v>
      </c>
      <c r="E19" s="1">
        <v>3301</v>
      </c>
      <c r="F19" s="65">
        <v>4137</v>
      </c>
      <c r="G19" s="21">
        <f t="shared" si="1"/>
        <v>7438</v>
      </c>
      <c r="H19" s="1">
        <v>7011</v>
      </c>
      <c r="I19" s="65">
        <v>8333</v>
      </c>
      <c r="J19" s="21">
        <f t="shared" si="2"/>
        <v>15344</v>
      </c>
      <c r="K19" s="1">
        <v>4251</v>
      </c>
      <c r="L19" s="65">
        <v>4914</v>
      </c>
      <c r="M19" s="21">
        <f t="shared" si="3"/>
        <v>9165</v>
      </c>
      <c r="O19" s="18" t="s">
        <v>27</v>
      </c>
      <c r="P19" s="1">
        <v>5994</v>
      </c>
      <c r="Q19" s="65">
        <v>8424</v>
      </c>
      <c r="R19" s="21">
        <f t="shared" si="4"/>
        <v>14418</v>
      </c>
      <c r="S19" s="19">
        <f t="shared" si="5"/>
        <v>32463</v>
      </c>
      <c r="T19" s="20">
        <f t="shared" si="6"/>
        <v>40692</v>
      </c>
      <c r="U19" s="21">
        <f t="shared" si="7"/>
        <v>73155</v>
      </c>
    </row>
    <row r="20" spans="1:21" ht="17.25" customHeight="1">
      <c r="A20" s="18" t="s">
        <v>28</v>
      </c>
      <c r="B20" s="1">
        <v>7127</v>
      </c>
      <c r="C20" s="65">
        <v>10006</v>
      </c>
      <c r="D20" s="21">
        <f t="shared" si="0"/>
        <v>17133</v>
      </c>
      <c r="E20" s="1">
        <v>2122</v>
      </c>
      <c r="F20" s="65">
        <v>2809</v>
      </c>
      <c r="G20" s="21">
        <f t="shared" si="1"/>
        <v>4931</v>
      </c>
      <c r="H20" s="1">
        <v>3959</v>
      </c>
      <c r="I20" s="65">
        <v>5311</v>
      </c>
      <c r="J20" s="21">
        <f t="shared" si="2"/>
        <v>9270</v>
      </c>
      <c r="K20" s="1">
        <v>2575</v>
      </c>
      <c r="L20" s="65">
        <v>3083</v>
      </c>
      <c r="M20" s="21">
        <f t="shared" si="3"/>
        <v>5658</v>
      </c>
      <c r="O20" s="18" t="s">
        <v>28</v>
      </c>
      <c r="P20" s="1">
        <v>3331</v>
      </c>
      <c r="Q20" s="65">
        <v>5161</v>
      </c>
      <c r="R20" s="21">
        <f t="shared" si="4"/>
        <v>8492</v>
      </c>
      <c r="S20" s="19">
        <f t="shared" si="5"/>
        <v>19114</v>
      </c>
      <c r="T20" s="20">
        <f t="shared" si="6"/>
        <v>26370</v>
      </c>
      <c r="U20" s="21">
        <f t="shared" si="7"/>
        <v>45484</v>
      </c>
    </row>
    <row r="21" spans="1:21" ht="17.25" customHeight="1">
      <c r="A21" s="18" t="s">
        <v>29</v>
      </c>
      <c r="B21" s="1">
        <v>3591</v>
      </c>
      <c r="C21" s="65">
        <v>5213</v>
      </c>
      <c r="D21" s="21">
        <f t="shared" si="0"/>
        <v>8804</v>
      </c>
      <c r="E21" s="1">
        <v>1093</v>
      </c>
      <c r="F21" s="65">
        <v>1763</v>
      </c>
      <c r="G21" s="21">
        <f t="shared" si="1"/>
        <v>2856</v>
      </c>
      <c r="H21" s="1">
        <v>1996</v>
      </c>
      <c r="I21" s="65">
        <v>2854</v>
      </c>
      <c r="J21" s="21">
        <f t="shared" si="2"/>
        <v>4850</v>
      </c>
      <c r="K21" s="1">
        <v>1295</v>
      </c>
      <c r="L21" s="65">
        <v>1655</v>
      </c>
      <c r="M21" s="21">
        <f>SUM(K21:L21)</f>
        <v>2950</v>
      </c>
      <c r="O21" s="18" t="s">
        <v>29</v>
      </c>
      <c r="P21" s="1">
        <v>1597</v>
      </c>
      <c r="Q21" s="65">
        <v>2679</v>
      </c>
      <c r="R21" s="21">
        <f t="shared" si="4"/>
        <v>4276</v>
      </c>
      <c r="S21" s="19">
        <f t="shared" si="5"/>
        <v>9572</v>
      </c>
      <c r="T21" s="20">
        <f t="shared" si="6"/>
        <v>14164</v>
      </c>
      <c r="U21" s="21">
        <f t="shared" si="7"/>
        <v>23736</v>
      </c>
    </row>
    <row r="22" spans="1:21" ht="17.25" customHeight="1">
      <c r="A22" s="68" t="s">
        <v>105</v>
      </c>
      <c r="B22" s="1">
        <v>1733</v>
      </c>
      <c r="C22" s="65">
        <v>3033</v>
      </c>
      <c r="D22" s="21">
        <f t="shared" si="0"/>
        <v>4766</v>
      </c>
      <c r="E22" s="1">
        <v>519</v>
      </c>
      <c r="F22" s="65">
        <v>928</v>
      </c>
      <c r="G22" s="21">
        <f t="shared" si="1"/>
        <v>1447</v>
      </c>
      <c r="H22" s="1">
        <v>874</v>
      </c>
      <c r="I22" s="65">
        <v>1459</v>
      </c>
      <c r="J22" s="21">
        <f t="shared" si="2"/>
        <v>2333</v>
      </c>
      <c r="K22" s="1">
        <v>725</v>
      </c>
      <c r="L22" s="65">
        <v>972</v>
      </c>
      <c r="M22" s="21">
        <f>SUM(K22:L22)</f>
        <v>1697</v>
      </c>
      <c r="O22" s="68" t="s">
        <v>105</v>
      </c>
      <c r="P22" s="1">
        <v>786</v>
      </c>
      <c r="Q22" s="65">
        <v>1424</v>
      </c>
      <c r="R22" s="21">
        <f>SUM(P22:Q22)</f>
        <v>2210</v>
      </c>
      <c r="S22" s="19">
        <f aca="true" t="shared" si="8" ref="S22:T24">SUM(B22,E22,H22,K22,P22)</f>
        <v>4637</v>
      </c>
      <c r="T22" s="20">
        <f t="shared" si="8"/>
        <v>7816</v>
      </c>
      <c r="U22" s="21">
        <f>SUM(S22:T22)</f>
        <v>12453</v>
      </c>
    </row>
    <row r="23" spans="1:21" ht="17.25" customHeight="1">
      <c r="A23" s="68" t="s">
        <v>106</v>
      </c>
      <c r="B23" s="1">
        <v>658</v>
      </c>
      <c r="C23" s="65">
        <v>1115</v>
      </c>
      <c r="D23" s="21">
        <f t="shared" si="0"/>
        <v>1773</v>
      </c>
      <c r="E23" s="1">
        <v>146</v>
      </c>
      <c r="F23" s="65">
        <v>319</v>
      </c>
      <c r="G23" s="21">
        <f t="shared" si="1"/>
        <v>465</v>
      </c>
      <c r="H23" s="1">
        <v>325</v>
      </c>
      <c r="I23" s="65">
        <v>540</v>
      </c>
      <c r="J23" s="21">
        <f t="shared" si="2"/>
        <v>865</v>
      </c>
      <c r="K23" s="1">
        <v>268</v>
      </c>
      <c r="L23" s="65">
        <v>373</v>
      </c>
      <c r="M23" s="21">
        <f>SUM(K23:L23)</f>
        <v>641</v>
      </c>
      <c r="O23" s="68" t="s">
        <v>106</v>
      </c>
      <c r="P23" s="1">
        <v>251</v>
      </c>
      <c r="Q23" s="65">
        <v>515</v>
      </c>
      <c r="R23" s="21">
        <f>SUM(P23:Q23)</f>
        <v>766</v>
      </c>
      <c r="S23" s="19">
        <f t="shared" si="8"/>
        <v>1648</v>
      </c>
      <c r="T23" s="20">
        <f t="shared" si="8"/>
        <v>2862</v>
      </c>
      <c r="U23" s="21">
        <f>SUM(S23:T23)</f>
        <v>4510</v>
      </c>
    </row>
    <row r="24" spans="1:21" ht="17.25" customHeight="1">
      <c r="A24" s="68" t="s">
        <v>107</v>
      </c>
      <c r="B24" s="1">
        <v>289</v>
      </c>
      <c r="C24" s="65">
        <v>496</v>
      </c>
      <c r="D24" s="21">
        <f t="shared" si="0"/>
        <v>785</v>
      </c>
      <c r="E24" s="1">
        <v>52</v>
      </c>
      <c r="F24" s="65">
        <v>96</v>
      </c>
      <c r="G24" s="21">
        <f t="shared" si="1"/>
        <v>148</v>
      </c>
      <c r="H24" s="1">
        <v>146</v>
      </c>
      <c r="I24" s="65">
        <v>240</v>
      </c>
      <c r="J24" s="21">
        <f t="shared" si="2"/>
        <v>386</v>
      </c>
      <c r="K24" s="1">
        <v>141</v>
      </c>
      <c r="L24" s="65">
        <v>174</v>
      </c>
      <c r="M24" s="21">
        <f>SUM(K24:L24)</f>
        <v>315</v>
      </c>
      <c r="O24" s="68" t="s">
        <v>107</v>
      </c>
      <c r="P24" s="1">
        <v>95</v>
      </c>
      <c r="Q24" s="65">
        <v>219</v>
      </c>
      <c r="R24" s="21">
        <f>SUM(P24:Q24)</f>
        <v>314</v>
      </c>
      <c r="S24" s="19">
        <f t="shared" si="8"/>
        <v>723</v>
      </c>
      <c r="T24" s="20">
        <f t="shared" si="8"/>
        <v>1225</v>
      </c>
      <c r="U24" s="21">
        <f>SUM(S24:T24)</f>
        <v>1948</v>
      </c>
    </row>
    <row r="25" spans="1:21" ht="17.25" customHeight="1">
      <c r="A25" s="69" t="s">
        <v>108</v>
      </c>
      <c r="B25" s="1">
        <v>355</v>
      </c>
      <c r="C25" s="66">
        <v>506</v>
      </c>
      <c r="D25" s="21">
        <f t="shared" si="0"/>
        <v>861</v>
      </c>
      <c r="E25" s="1">
        <v>36</v>
      </c>
      <c r="F25" s="66">
        <v>66</v>
      </c>
      <c r="G25" s="21">
        <f t="shared" si="1"/>
        <v>102</v>
      </c>
      <c r="H25" s="1">
        <v>149</v>
      </c>
      <c r="I25" s="66">
        <v>236</v>
      </c>
      <c r="J25" s="21">
        <f t="shared" si="2"/>
        <v>385</v>
      </c>
      <c r="K25" s="1">
        <v>155</v>
      </c>
      <c r="L25" s="66">
        <v>197</v>
      </c>
      <c r="M25" s="21">
        <f t="shared" si="3"/>
        <v>352</v>
      </c>
      <c r="O25" s="69" t="s">
        <v>108</v>
      </c>
      <c r="P25" s="1">
        <v>140</v>
      </c>
      <c r="Q25" s="66">
        <v>219</v>
      </c>
      <c r="R25" s="21">
        <f t="shared" si="4"/>
        <v>359</v>
      </c>
      <c r="S25" s="19">
        <f t="shared" si="5"/>
        <v>835</v>
      </c>
      <c r="T25" s="20">
        <f t="shared" si="6"/>
        <v>1224</v>
      </c>
      <c r="U25" s="21">
        <f t="shared" si="7"/>
        <v>2059</v>
      </c>
    </row>
    <row r="26" spans="1:21" s="8" customFormat="1" ht="17.25" customHeight="1">
      <c r="A26" s="25" t="s">
        <v>11</v>
      </c>
      <c r="B26" s="4">
        <f>SUM(B4:B25)</f>
        <v>555457</v>
      </c>
      <c r="C26" s="11">
        <f>SUM(C4:C25)</f>
        <v>573332</v>
      </c>
      <c r="D26" s="5">
        <f>SUM(B26:C26)</f>
        <v>1128789</v>
      </c>
      <c r="E26" s="4">
        <f>SUM(E4:E25)</f>
        <v>166934</v>
      </c>
      <c r="F26" s="11">
        <f>SUM(F4:F25)</f>
        <v>170895</v>
      </c>
      <c r="G26" s="5">
        <f>SUM(E26:F26)</f>
        <v>337829</v>
      </c>
      <c r="H26" s="4">
        <f>SUM(H4:H25)</f>
        <v>383864</v>
      </c>
      <c r="I26" s="11">
        <f>SUM(I4:I25)</f>
        <v>387313</v>
      </c>
      <c r="J26" s="5">
        <f>SUM(H26:I26)</f>
        <v>771177</v>
      </c>
      <c r="K26" s="4">
        <f>SUM(K4:K25)</f>
        <v>255147</v>
      </c>
      <c r="L26" s="11">
        <f>SUM(L4:L25)</f>
        <v>247895</v>
      </c>
      <c r="M26" s="5">
        <f>SUM(K26:L26)</f>
        <v>503042</v>
      </c>
      <c r="N26" s="15"/>
      <c r="O26" s="25" t="s">
        <v>11</v>
      </c>
      <c r="P26" s="4">
        <f>SUM(P4:P25)</f>
        <v>304621</v>
      </c>
      <c r="Q26" s="11">
        <f>SUM(Q4:Q25)</f>
        <v>318775</v>
      </c>
      <c r="R26" s="5">
        <f>SUM(P26:Q26)</f>
        <v>623396</v>
      </c>
      <c r="S26" s="4">
        <f>SUM(S4:S25)</f>
        <v>1666023</v>
      </c>
      <c r="T26" s="11">
        <f>SUM(T4:T25)</f>
        <v>1698210</v>
      </c>
      <c r="U26" s="5">
        <f>SUM(S26:T26)</f>
        <v>3364233</v>
      </c>
    </row>
    <row r="28" spans="1:15" ht="21.75" customHeight="1">
      <c r="A28" s="37"/>
      <c r="O28" s="37"/>
    </row>
    <row r="29" spans="1:15" ht="21.75" customHeight="1">
      <c r="A29" s="37"/>
      <c r="O29" s="37"/>
    </row>
    <row r="30" spans="1:15" ht="21.75" customHeight="1">
      <c r="A30" s="37"/>
      <c r="O30" s="37"/>
    </row>
    <row r="31" spans="1:15" ht="21.75" customHeight="1">
      <c r="A31" s="37"/>
      <c r="O31" s="37"/>
    </row>
    <row r="32" spans="1:15" ht="21.75" customHeight="1">
      <c r="A32" s="37"/>
      <c r="O32" s="37"/>
    </row>
    <row r="33" spans="1:15" ht="21.75" customHeight="1">
      <c r="A33" s="37"/>
      <c r="O33" s="37"/>
    </row>
    <row r="34" spans="1:15" ht="21.75" customHeight="1">
      <c r="A34" s="37"/>
      <c r="O34" s="37"/>
    </row>
    <row r="35" spans="1:15" ht="21.75" customHeight="1">
      <c r="A35" s="37"/>
      <c r="O35" s="37"/>
    </row>
    <row r="36" spans="1:15" ht="21.75" customHeight="1">
      <c r="A36" s="37"/>
      <c r="O36" s="37"/>
    </row>
    <row r="37" spans="1:15" ht="21.75" customHeight="1">
      <c r="A37" s="37"/>
      <c r="O37" s="37"/>
    </row>
    <row r="38" spans="1:15" ht="21.75" customHeight="1">
      <c r="A38" s="37"/>
      <c r="O38" s="37"/>
    </row>
    <row r="39" spans="1:15" ht="21.75" customHeight="1">
      <c r="A39" s="37"/>
      <c r="O39" s="37"/>
    </row>
    <row r="40" spans="1:15" ht="21.75" customHeight="1">
      <c r="A40" s="37"/>
      <c r="O40" s="37"/>
    </row>
    <row r="41" spans="1:15" ht="21.75" customHeight="1">
      <c r="A41" s="37"/>
      <c r="O41" s="37"/>
    </row>
    <row r="42" spans="1:15" ht="21.75" customHeight="1">
      <c r="A42" s="37"/>
      <c r="O42" s="37"/>
    </row>
    <row r="43" spans="1:15" ht="21.75" customHeight="1">
      <c r="A43" s="37"/>
      <c r="O43" s="37"/>
    </row>
    <row r="44" spans="1:15" ht="21.75" customHeight="1">
      <c r="A44" s="37"/>
      <c r="O44" s="37"/>
    </row>
    <row r="45" spans="1:15" ht="21.75" customHeight="1">
      <c r="A45" s="37"/>
      <c r="O45" s="37"/>
    </row>
  </sheetData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
&amp;"AngsanaUPC,Regular"เขต 8 (พ.ศ.2546)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L1">
      <selection activeCell="R9" sqref="R9"/>
    </sheetView>
  </sheetViews>
  <sheetFormatPr defaultColWidth="9.140625" defaultRowHeight="21.75" customHeight="1"/>
  <cols>
    <col min="1" max="1" width="14.421875" style="27" customWidth="1"/>
    <col min="2" max="13" width="10.00390625" style="19" customWidth="1"/>
    <col min="14" max="14" width="9.8515625" style="38" customWidth="1"/>
    <col min="15" max="15" width="14.421875" style="27" customWidth="1"/>
    <col min="16" max="23" width="10.00390625" style="19" customWidth="1"/>
    <col min="24" max="27" width="10.00390625" style="27" customWidth="1"/>
    <col min="28" max="16384" width="9.140625" style="22" customWidth="1"/>
  </cols>
  <sheetData>
    <row r="1" spans="1:27" s="8" customFormat="1" ht="21.75" customHeight="1">
      <c r="A1" s="2" t="s">
        <v>3</v>
      </c>
      <c r="B1" s="3"/>
      <c r="C1" s="4" t="s">
        <v>55</v>
      </c>
      <c r="D1" s="5"/>
      <c r="E1" s="4"/>
      <c r="F1" s="4" t="s">
        <v>56</v>
      </c>
      <c r="G1" s="5"/>
      <c r="H1" s="4"/>
      <c r="I1" s="4" t="s">
        <v>57</v>
      </c>
      <c r="J1" s="5"/>
      <c r="K1" s="3"/>
      <c r="L1" s="4" t="s">
        <v>58</v>
      </c>
      <c r="M1" s="5"/>
      <c r="N1" s="15"/>
      <c r="O1" s="2" t="s">
        <v>3</v>
      </c>
      <c r="P1" s="3"/>
      <c r="Q1" s="4" t="s">
        <v>59</v>
      </c>
      <c r="R1" s="5"/>
      <c r="S1" s="4"/>
      <c r="T1" s="4" t="s">
        <v>60</v>
      </c>
      <c r="U1" s="5"/>
      <c r="V1" s="4"/>
      <c r="W1" s="4" t="s">
        <v>61</v>
      </c>
      <c r="X1" s="6"/>
      <c r="Y1" s="4"/>
      <c r="Z1" s="4" t="s">
        <v>11</v>
      </c>
      <c r="AA1" s="6"/>
    </row>
    <row r="2" spans="1:27" s="8" customFormat="1" ht="21.75" customHeight="1">
      <c r="A2" s="9" t="s">
        <v>62</v>
      </c>
      <c r="B2" s="10" t="s">
        <v>12</v>
      </c>
      <c r="C2" s="11" t="s">
        <v>13</v>
      </c>
      <c r="D2" s="12" t="s">
        <v>11</v>
      </c>
      <c r="E2" s="10" t="s">
        <v>12</v>
      </c>
      <c r="F2" s="11" t="s">
        <v>13</v>
      </c>
      <c r="G2" s="12" t="s">
        <v>11</v>
      </c>
      <c r="H2" s="10" t="s">
        <v>12</v>
      </c>
      <c r="I2" s="11" t="s">
        <v>13</v>
      </c>
      <c r="J2" s="12" t="s">
        <v>11</v>
      </c>
      <c r="K2" s="13" t="s">
        <v>12</v>
      </c>
      <c r="L2" s="11" t="s">
        <v>13</v>
      </c>
      <c r="M2" s="12" t="s">
        <v>11</v>
      </c>
      <c r="N2" s="15"/>
      <c r="O2" s="9" t="s">
        <v>62</v>
      </c>
      <c r="P2" s="10" t="s">
        <v>12</v>
      </c>
      <c r="Q2" s="11" t="s">
        <v>13</v>
      </c>
      <c r="R2" s="12" t="s">
        <v>11</v>
      </c>
      <c r="S2" s="10" t="s">
        <v>12</v>
      </c>
      <c r="T2" s="11" t="s">
        <v>13</v>
      </c>
      <c r="U2" s="12" t="s">
        <v>11</v>
      </c>
      <c r="V2" s="10" t="s">
        <v>12</v>
      </c>
      <c r="W2" s="11" t="s">
        <v>13</v>
      </c>
      <c r="X2" s="32" t="s">
        <v>11</v>
      </c>
      <c r="Y2" s="10" t="s">
        <v>12</v>
      </c>
      <c r="Z2" s="11" t="s">
        <v>13</v>
      </c>
      <c r="AA2" s="32" t="s">
        <v>11</v>
      </c>
    </row>
    <row r="3" spans="1:27" s="8" customFormat="1" ht="13.5" customHeight="1">
      <c r="A3" s="14"/>
      <c r="B3" s="15"/>
      <c r="C3" s="16"/>
      <c r="D3" s="17"/>
      <c r="E3" s="15"/>
      <c r="F3" s="16"/>
      <c r="G3" s="17"/>
      <c r="H3" s="15"/>
      <c r="I3" s="16"/>
      <c r="J3" s="17"/>
      <c r="K3" s="15"/>
      <c r="L3" s="16"/>
      <c r="M3" s="17"/>
      <c r="N3" s="15"/>
      <c r="O3" s="14"/>
      <c r="P3" s="15"/>
      <c r="Q3" s="16"/>
      <c r="R3" s="17"/>
      <c r="S3" s="15"/>
      <c r="T3" s="16"/>
      <c r="U3" s="17"/>
      <c r="V3" s="15"/>
      <c r="W3" s="16"/>
      <c r="X3" s="33"/>
      <c r="Y3" s="15"/>
      <c r="Z3" s="16"/>
      <c r="AA3" s="33"/>
    </row>
    <row r="4" spans="1:27" ht="17.25" customHeight="1">
      <c r="A4" s="18">
        <v>0</v>
      </c>
      <c r="B4" s="1">
        <v>9107</v>
      </c>
      <c r="C4" s="65">
        <v>8617</v>
      </c>
      <c r="D4" s="21">
        <f>SUM(B4:C4)</f>
        <v>17724</v>
      </c>
      <c r="E4" s="1">
        <v>12828</v>
      </c>
      <c r="F4" s="65">
        <v>12063</v>
      </c>
      <c r="G4" s="21">
        <f>SUM(E4:F4)</f>
        <v>24891</v>
      </c>
      <c r="H4" s="1">
        <v>3144</v>
      </c>
      <c r="I4" s="65">
        <v>2876</v>
      </c>
      <c r="J4" s="21">
        <f>SUM(H4:I4)</f>
        <v>6020</v>
      </c>
      <c r="K4" s="1">
        <v>2216</v>
      </c>
      <c r="L4" s="65">
        <v>2069</v>
      </c>
      <c r="M4" s="21">
        <f>SUM(K4:L4)</f>
        <v>4285</v>
      </c>
      <c r="O4" s="18">
        <v>0</v>
      </c>
      <c r="P4" s="1">
        <v>4166</v>
      </c>
      <c r="Q4" s="65">
        <v>3899</v>
      </c>
      <c r="R4" s="21">
        <f>SUM(P4:Q4)</f>
        <v>8065</v>
      </c>
      <c r="S4" s="1">
        <v>2936</v>
      </c>
      <c r="T4" s="65">
        <v>2669</v>
      </c>
      <c r="U4" s="21">
        <f>SUM(S4:T4)</f>
        <v>5605</v>
      </c>
      <c r="V4" s="1">
        <v>2095</v>
      </c>
      <c r="W4" s="65">
        <v>1996</v>
      </c>
      <c r="X4" s="21">
        <f>SUM(V4:W4)</f>
        <v>4091</v>
      </c>
      <c r="Y4" s="19">
        <f>SUM(B4,E4,H4,K4,P4,S4,V4)</f>
        <v>36492</v>
      </c>
      <c r="Z4" s="20">
        <f>SUM(C4,F4,I4,L4,Q4,T4,W4)</f>
        <v>34189</v>
      </c>
      <c r="AA4" s="21">
        <f>SUM(Y4:Z4)</f>
        <v>70681</v>
      </c>
    </row>
    <row r="5" spans="1:27" ht="17.25" customHeight="1">
      <c r="A5" s="18" t="s">
        <v>104</v>
      </c>
      <c r="B5" s="1">
        <v>44300</v>
      </c>
      <c r="C5" s="65">
        <v>41882</v>
      </c>
      <c r="D5" s="21">
        <f>SUM(B5:C5)</f>
        <v>86182</v>
      </c>
      <c r="E5" s="1">
        <v>57233</v>
      </c>
      <c r="F5" s="65">
        <v>54056</v>
      </c>
      <c r="G5" s="21">
        <f>SUM(E5:F5)</f>
        <v>111289</v>
      </c>
      <c r="H5" s="1">
        <v>15501</v>
      </c>
      <c r="I5" s="65">
        <v>14264</v>
      </c>
      <c r="J5" s="21">
        <f>SUM(H5:I5)</f>
        <v>29765</v>
      </c>
      <c r="K5" s="1">
        <v>10807</v>
      </c>
      <c r="L5" s="65">
        <v>10362</v>
      </c>
      <c r="M5" s="21">
        <f>SUM(K5:L5)</f>
        <v>21169</v>
      </c>
      <c r="O5" s="18" t="s">
        <v>104</v>
      </c>
      <c r="P5" s="1">
        <v>35935</v>
      </c>
      <c r="Q5" s="65">
        <v>33761</v>
      </c>
      <c r="R5" s="21">
        <f>SUM(P5:Q5)</f>
        <v>69696</v>
      </c>
      <c r="S5" s="1">
        <v>22369</v>
      </c>
      <c r="T5" s="65">
        <v>21293</v>
      </c>
      <c r="U5" s="21">
        <f>SUM(S5:T5)</f>
        <v>43662</v>
      </c>
      <c r="V5" s="1">
        <v>10034</v>
      </c>
      <c r="W5" s="65">
        <v>9600</v>
      </c>
      <c r="X5" s="21">
        <f>SUM(V5:W5)</f>
        <v>19634</v>
      </c>
      <c r="Y5" s="19">
        <f>SUM(B5,E5,H5,K5,P5,S5,V5)</f>
        <v>196179</v>
      </c>
      <c r="Z5" s="20">
        <f>SUM(C5,F5,I5,L5,Q5,T5,W5)</f>
        <v>185218</v>
      </c>
      <c r="AA5" s="21">
        <f>SUM(Y5:Z5)</f>
        <v>381397</v>
      </c>
    </row>
    <row r="6" spans="1:27" ht="17.25" customHeight="1">
      <c r="A6" s="18" t="s">
        <v>14</v>
      </c>
      <c r="B6" s="1">
        <v>64194</v>
      </c>
      <c r="C6" s="65">
        <v>60265</v>
      </c>
      <c r="D6" s="21">
        <f aca="true" t="shared" si="0" ref="D6:D25">SUM(B6:C6)</f>
        <v>124459</v>
      </c>
      <c r="E6" s="1">
        <v>81376</v>
      </c>
      <c r="F6" s="65">
        <v>76848</v>
      </c>
      <c r="G6" s="21">
        <f aca="true" t="shared" si="1" ref="G6:G26">SUM(E6:F6)</f>
        <v>158224</v>
      </c>
      <c r="H6" s="1">
        <v>23036</v>
      </c>
      <c r="I6" s="65">
        <v>21396</v>
      </c>
      <c r="J6" s="21">
        <f aca="true" t="shared" si="2" ref="J6:J26">SUM(H6:I6)</f>
        <v>44432</v>
      </c>
      <c r="K6" s="1">
        <v>16056</v>
      </c>
      <c r="L6" s="65">
        <v>15199</v>
      </c>
      <c r="M6" s="21">
        <f aca="true" t="shared" si="3" ref="M6:M26">SUM(K6:L6)</f>
        <v>31255</v>
      </c>
      <c r="O6" s="18" t="s">
        <v>14</v>
      </c>
      <c r="P6" s="1">
        <v>55211</v>
      </c>
      <c r="Q6" s="65">
        <v>51990</v>
      </c>
      <c r="R6" s="21">
        <f aca="true" t="shared" si="4" ref="R6:R26">SUM(P6:Q6)</f>
        <v>107201</v>
      </c>
      <c r="S6" s="1">
        <v>30396</v>
      </c>
      <c r="T6" s="65">
        <v>29144</v>
      </c>
      <c r="U6" s="21">
        <f aca="true" t="shared" si="5" ref="U6:U26">SUM(S6:T6)</f>
        <v>59540</v>
      </c>
      <c r="V6" s="1">
        <v>14698</v>
      </c>
      <c r="W6" s="65">
        <v>14034</v>
      </c>
      <c r="X6" s="21">
        <f aca="true" t="shared" si="6" ref="X6:X26">SUM(V6:W6)</f>
        <v>28732</v>
      </c>
      <c r="Y6" s="19">
        <f aca="true" t="shared" si="7" ref="Y6:Y25">SUM(B6,E6,H6,K6,P6,S6,V6)</f>
        <v>284967</v>
      </c>
      <c r="Z6" s="20">
        <f aca="true" t="shared" si="8" ref="Z6:Z25">SUM(C6,F6,I6,L6,Q6,T6,W6)</f>
        <v>268876</v>
      </c>
      <c r="AA6" s="21">
        <f aca="true" t="shared" si="9" ref="AA6:AA26">SUM(Y6:Z6)</f>
        <v>553843</v>
      </c>
    </row>
    <row r="7" spans="1:27" ht="17.25" customHeight="1">
      <c r="A7" s="18" t="s">
        <v>15</v>
      </c>
      <c r="B7" s="1">
        <v>60164</v>
      </c>
      <c r="C7" s="65">
        <v>57420</v>
      </c>
      <c r="D7" s="21">
        <f t="shared" si="0"/>
        <v>117584</v>
      </c>
      <c r="E7" s="1">
        <v>79151</v>
      </c>
      <c r="F7" s="65">
        <v>75411</v>
      </c>
      <c r="G7" s="21">
        <f t="shared" si="1"/>
        <v>154562</v>
      </c>
      <c r="H7" s="1">
        <v>22361</v>
      </c>
      <c r="I7" s="65">
        <v>21059</v>
      </c>
      <c r="J7" s="21">
        <f t="shared" si="2"/>
        <v>43420</v>
      </c>
      <c r="K7" s="1">
        <v>16390</v>
      </c>
      <c r="L7" s="65">
        <v>15108</v>
      </c>
      <c r="M7" s="21">
        <f t="shared" si="3"/>
        <v>31498</v>
      </c>
      <c r="O7" s="18" t="s">
        <v>15</v>
      </c>
      <c r="P7" s="1">
        <v>54571</v>
      </c>
      <c r="Q7" s="65">
        <v>51457</v>
      </c>
      <c r="R7" s="21">
        <f t="shared" si="4"/>
        <v>106028</v>
      </c>
      <c r="S7" s="1">
        <v>29183</v>
      </c>
      <c r="T7" s="65">
        <v>28246</v>
      </c>
      <c r="U7" s="21">
        <f t="shared" si="5"/>
        <v>57429</v>
      </c>
      <c r="V7" s="1">
        <v>13862</v>
      </c>
      <c r="W7" s="65">
        <v>13305</v>
      </c>
      <c r="X7" s="21">
        <f t="shared" si="6"/>
        <v>27167</v>
      </c>
      <c r="Y7" s="19">
        <f t="shared" si="7"/>
        <v>275682</v>
      </c>
      <c r="Z7" s="20">
        <f t="shared" si="8"/>
        <v>262006</v>
      </c>
      <c r="AA7" s="21">
        <f t="shared" si="9"/>
        <v>537688</v>
      </c>
    </row>
    <row r="8" spans="1:27" ht="17.25" customHeight="1">
      <c r="A8" s="18" t="s">
        <v>16</v>
      </c>
      <c r="B8" s="1">
        <v>61174</v>
      </c>
      <c r="C8" s="65">
        <v>58886</v>
      </c>
      <c r="D8" s="21">
        <f t="shared" si="0"/>
        <v>120060</v>
      </c>
      <c r="E8" s="1">
        <v>77267</v>
      </c>
      <c r="F8" s="65">
        <v>74229</v>
      </c>
      <c r="G8" s="21">
        <f t="shared" si="1"/>
        <v>151496</v>
      </c>
      <c r="H8" s="1">
        <v>22478</v>
      </c>
      <c r="I8" s="65">
        <v>21310</v>
      </c>
      <c r="J8" s="21">
        <f t="shared" si="2"/>
        <v>43788</v>
      </c>
      <c r="K8" s="1">
        <v>15374</v>
      </c>
      <c r="L8" s="65">
        <v>14835</v>
      </c>
      <c r="M8" s="21">
        <f t="shared" si="3"/>
        <v>30209</v>
      </c>
      <c r="O8" s="18" t="s">
        <v>16</v>
      </c>
      <c r="P8" s="1">
        <v>53351</v>
      </c>
      <c r="Q8" s="65">
        <v>50414</v>
      </c>
      <c r="R8" s="21">
        <f t="shared" si="4"/>
        <v>103765</v>
      </c>
      <c r="S8" s="1">
        <v>30067</v>
      </c>
      <c r="T8" s="65">
        <v>28902</v>
      </c>
      <c r="U8" s="21">
        <f t="shared" si="5"/>
        <v>58969</v>
      </c>
      <c r="V8" s="1">
        <v>15363</v>
      </c>
      <c r="W8" s="65">
        <v>15099</v>
      </c>
      <c r="X8" s="21">
        <f t="shared" si="6"/>
        <v>30462</v>
      </c>
      <c r="Y8" s="19">
        <f t="shared" si="7"/>
        <v>275074</v>
      </c>
      <c r="Z8" s="20">
        <f t="shared" si="8"/>
        <v>263675</v>
      </c>
      <c r="AA8" s="21">
        <f t="shared" si="9"/>
        <v>538749</v>
      </c>
    </row>
    <row r="9" spans="1:27" ht="17.25" customHeight="1">
      <c r="A9" s="18" t="s">
        <v>17</v>
      </c>
      <c r="B9" s="1">
        <v>66912</v>
      </c>
      <c r="C9" s="65">
        <v>66250</v>
      </c>
      <c r="D9" s="21">
        <f t="shared" si="0"/>
        <v>133162</v>
      </c>
      <c r="E9" s="1">
        <v>84049</v>
      </c>
      <c r="F9" s="65">
        <v>82415</v>
      </c>
      <c r="G9" s="21">
        <f t="shared" si="1"/>
        <v>166464</v>
      </c>
      <c r="H9" s="1">
        <v>24565</v>
      </c>
      <c r="I9" s="65">
        <v>23751</v>
      </c>
      <c r="J9" s="21">
        <f t="shared" si="2"/>
        <v>48316</v>
      </c>
      <c r="K9" s="1">
        <v>16458</v>
      </c>
      <c r="L9" s="65">
        <v>16473</v>
      </c>
      <c r="M9" s="21">
        <f t="shared" si="3"/>
        <v>32931</v>
      </c>
      <c r="O9" s="18" t="s">
        <v>17</v>
      </c>
      <c r="P9" s="1">
        <v>58549</v>
      </c>
      <c r="Q9" s="65">
        <v>55875</v>
      </c>
      <c r="R9" s="21">
        <f t="shared" si="4"/>
        <v>114424</v>
      </c>
      <c r="S9" s="1">
        <v>34186</v>
      </c>
      <c r="T9" s="65">
        <v>34321</v>
      </c>
      <c r="U9" s="21">
        <f t="shared" si="5"/>
        <v>68507</v>
      </c>
      <c r="V9" s="1">
        <v>15826</v>
      </c>
      <c r="W9" s="65">
        <v>16252</v>
      </c>
      <c r="X9" s="21">
        <f t="shared" si="6"/>
        <v>32078</v>
      </c>
      <c r="Y9" s="19">
        <f t="shared" si="7"/>
        <v>300545</v>
      </c>
      <c r="Z9" s="20">
        <f t="shared" si="8"/>
        <v>295337</v>
      </c>
      <c r="AA9" s="21">
        <f t="shared" si="9"/>
        <v>595882</v>
      </c>
    </row>
    <row r="10" spans="1:27" ht="17.25" customHeight="1">
      <c r="A10" s="18" t="s">
        <v>18</v>
      </c>
      <c r="B10" s="1">
        <v>73293</v>
      </c>
      <c r="C10" s="65">
        <v>70126</v>
      </c>
      <c r="D10" s="21">
        <f t="shared" si="0"/>
        <v>143419</v>
      </c>
      <c r="E10" s="1">
        <v>87539</v>
      </c>
      <c r="F10" s="65">
        <v>85564</v>
      </c>
      <c r="G10" s="21">
        <f t="shared" si="1"/>
        <v>173103</v>
      </c>
      <c r="H10" s="1">
        <v>27947</v>
      </c>
      <c r="I10" s="65">
        <v>26467</v>
      </c>
      <c r="J10" s="21">
        <f t="shared" si="2"/>
        <v>54414</v>
      </c>
      <c r="K10" s="1">
        <v>17775</v>
      </c>
      <c r="L10" s="65">
        <v>17272</v>
      </c>
      <c r="M10" s="21">
        <f t="shared" si="3"/>
        <v>35047</v>
      </c>
      <c r="O10" s="18" t="s">
        <v>18</v>
      </c>
      <c r="P10" s="1">
        <v>64362</v>
      </c>
      <c r="Q10" s="65">
        <v>62691</v>
      </c>
      <c r="R10" s="21">
        <f t="shared" si="4"/>
        <v>127053</v>
      </c>
      <c r="S10" s="1">
        <v>37703</v>
      </c>
      <c r="T10" s="65">
        <v>36237</v>
      </c>
      <c r="U10" s="21">
        <f t="shared" si="5"/>
        <v>73940</v>
      </c>
      <c r="V10" s="1">
        <v>16971</v>
      </c>
      <c r="W10" s="65">
        <v>16494</v>
      </c>
      <c r="X10" s="21">
        <f t="shared" si="6"/>
        <v>33465</v>
      </c>
      <c r="Y10" s="19">
        <f t="shared" si="7"/>
        <v>325590</v>
      </c>
      <c r="Z10" s="20">
        <f t="shared" si="8"/>
        <v>314851</v>
      </c>
      <c r="AA10" s="21">
        <f t="shared" si="9"/>
        <v>640441</v>
      </c>
    </row>
    <row r="11" spans="1:27" ht="17.25" customHeight="1">
      <c r="A11" s="18" t="s">
        <v>19</v>
      </c>
      <c r="B11" s="1">
        <v>72476</v>
      </c>
      <c r="C11" s="65">
        <v>69928</v>
      </c>
      <c r="D11" s="21">
        <f t="shared" si="0"/>
        <v>142404</v>
      </c>
      <c r="E11" s="1">
        <v>88884</v>
      </c>
      <c r="F11" s="65">
        <v>87201</v>
      </c>
      <c r="G11" s="21">
        <f t="shared" si="1"/>
        <v>176085</v>
      </c>
      <c r="H11" s="1">
        <v>28928</v>
      </c>
      <c r="I11" s="65">
        <v>28350</v>
      </c>
      <c r="J11" s="21">
        <f t="shared" si="2"/>
        <v>57278</v>
      </c>
      <c r="K11" s="1">
        <v>18735</v>
      </c>
      <c r="L11" s="65">
        <v>18253</v>
      </c>
      <c r="M11" s="21">
        <f t="shared" si="3"/>
        <v>36988</v>
      </c>
      <c r="O11" s="18" t="s">
        <v>19</v>
      </c>
      <c r="P11" s="1">
        <v>69184</v>
      </c>
      <c r="Q11" s="65">
        <v>67546</v>
      </c>
      <c r="R11" s="21">
        <f t="shared" si="4"/>
        <v>136730</v>
      </c>
      <c r="S11" s="1">
        <v>36904</v>
      </c>
      <c r="T11" s="65">
        <v>35178</v>
      </c>
      <c r="U11" s="21">
        <f t="shared" si="5"/>
        <v>72082</v>
      </c>
      <c r="V11" s="1">
        <v>17250</v>
      </c>
      <c r="W11" s="65">
        <v>16563</v>
      </c>
      <c r="X11" s="21">
        <f t="shared" si="6"/>
        <v>33813</v>
      </c>
      <c r="Y11" s="19">
        <f t="shared" si="7"/>
        <v>332361</v>
      </c>
      <c r="Z11" s="20">
        <f t="shared" si="8"/>
        <v>323019</v>
      </c>
      <c r="AA11" s="21">
        <f t="shared" si="9"/>
        <v>655380</v>
      </c>
    </row>
    <row r="12" spans="1:27" ht="17.25" customHeight="1">
      <c r="A12" s="18" t="s">
        <v>20</v>
      </c>
      <c r="B12" s="1">
        <v>63947</v>
      </c>
      <c r="C12" s="65">
        <v>62592</v>
      </c>
      <c r="D12" s="21">
        <f t="shared" si="0"/>
        <v>126539</v>
      </c>
      <c r="E12" s="1">
        <v>77205</v>
      </c>
      <c r="F12" s="65">
        <v>76062</v>
      </c>
      <c r="G12" s="21">
        <f t="shared" si="1"/>
        <v>153267</v>
      </c>
      <c r="H12" s="1">
        <v>25127</v>
      </c>
      <c r="I12" s="65">
        <v>24496</v>
      </c>
      <c r="J12" s="21">
        <f t="shared" si="2"/>
        <v>49623</v>
      </c>
      <c r="K12" s="1">
        <v>16906</v>
      </c>
      <c r="L12" s="65">
        <v>16414</v>
      </c>
      <c r="M12" s="21">
        <f t="shared" si="3"/>
        <v>33320</v>
      </c>
      <c r="O12" s="18" t="s">
        <v>20</v>
      </c>
      <c r="P12" s="1">
        <v>60407</v>
      </c>
      <c r="Q12" s="65">
        <v>59786</v>
      </c>
      <c r="R12" s="21">
        <f t="shared" si="4"/>
        <v>120193</v>
      </c>
      <c r="S12" s="1">
        <v>30959</v>
      </c>
      <c r="T12" s="65">
        <v>30078</v>
      </c>
      <c r="U12" s="21">
        <f t="shared" si="5"/>
        <v>61037</v>
      </c>
      <c r="V12" s="1">
        <v>15057</v>
      </c>
      <c r="W12" s="65">
        <v>14600</v>
      </c>
      <c r="X12" s="21">
        <f t="shared" si="6"/>
        <v>29657</v>
      </c>
      <c r="Y12" s="19">
        <f t="shared" si="7"/>
        <v>289608</v>
      </c>
      <c r="Z12" s="20">
        <f t="shared" si="8"/>
        <v>284028</v>
      </c>
      <c r="AA12" s="21">
        <f t="shared" si="9"/>
        <v>573636</v>
      </c>
    </row>
    <row r="13" spans="1:27" ht="17.25" customHeight="1">
      <c r="A13" s="18" t="s">
        <v>21</v>
      </c>
      <c r="B13" s="1">
        <v>52151</v>
      </c>
      <c r="C13" s="65">
        <v>51736</v>
      </c>
      <c r="D13" s="21">
        <f t="shared" si="0"/>
        <v>103887</v>
      </c>
      <c r="E13" s="1">
        <v>62555</v>
      </c>
      <c r="F13" s="65">
        <v>61600</v>
      </c>
      <c r="G13" s="21">
        <f t="shared" si="1"/>
        <v>124155</v>
      </c>
      <c r="H13" s="1">
        <v>20416</v>
      </c>
      <c r="I13" s="65">
        <v>20151</v>
      </c>
      <c r="J13" s="21">
        <f t="shared" si="2"/>
        <v>40567</v>
      </c>
      <c r="K13" s="1">
        <v>13638</v>
      </c>
      <c r="L13" s="65">
        <v>13409</v>
      </c>
      <c r="M13" s="21">
        <f t="shared" si="3"/>
        <v>27047</v>
      </c>
      <c r="O13" s="18" t="s">
        <v>21</v>
      </c>
      <c r="P13" s="1">
        <v>49066</v>
      </c>
      <c r="Q13" s="65">
        <v>48592</v>
      </c>
      <c r="R13" s="21">
        <f t="shared" si="4"/>
        <v>97658</v>
      </c>
      <c r="S13" s="1">
        <v>25434</v>
      </c>
      <c r="T13" s="65">
        <v>25264</v>
      </c>
      <c r="U13" s="21">
        <f t="shared" si="5"/>
        <v>50698</v>
      </c>
      <c r="V13" s="1">
        <v>12007</v>
      </c>
      <c r="W13" s="65">
        <v>12145</v>
      </c>
      <c r="X13" s="21">
        <f t="shared" si="6"/>
        <v>24152</v>
      </c>
      <c r="Y13" s="19">
        <f t="shared" si="7"/>
        <v>235267</v>
      </c>
      <c r="Z13" s="20">
        <f t="shared" si="8"/>
        <v>232897</v>
      </c>
      <c r="AA13" s="21">
        <f t="shared" si="9"/>
        <v>468164</v>
      </c>
    </row>
    <row r="14" spans="1:27" ht="17.25" customHeight="1">
      <c r="A14" s="18" t="s">
        <v>22</v>
      </c>
      <c r="B14" s="1">
        <v>41861</v>
      </c>
      <c r="C14" s="65">
        <v>43093</v>
      </c>
      <c r="D14" s="21">
        <f t="shared" si="0"/>
        <v>84954</v>
      </c>
      <c r="E14" s="1">
        <v>50573</v>
      </c>
      <c r="F14" s="65">
        <v>51804</v>
      </c>
      <c r="G14" s="21">
        <f t="shared" si="1"/>
        <v>102377</v>
      </c>
      <c r="H14" s="1">
        <v>16963</v>
      </c>
      <c r="I14" s="65">
        <v>16943</v>
      </c>
      <c r="J14" s="21">
        <f t="shared" si="2"/>
        <v>33906</v>
      </c>
      <c r="K14" s="1">
        <v>11292</v>
      </c>
      <c r="L14" s="65">
        <v>11252</v>
      </c>
      <c r="M14" s="21">
        <f t="shared" si="3"/>
        <v>22544</v>
      </c>
      <c r="O14" s="18" t="s">
        <v>22</v>
      </c>
      <c r="P14" s="1">
        <v>41587</v>
      </c>
      <c r="Q14" s="65">
        <v>42303</v>
      </c>
      <c r="R14" s="21">
        <f t="shared" si="4"/>
        <v>83890</v>
      </c>
      <c r="S14" s="1">
        <v>20523</v>
      </c>
      <c r="T14" s="65">
        <v>21587</v>
      </c>
      <c r="U14" s="21">
        <f t="shared" si="5"/>
        <v>42110</v>
      </c>
      <c r="V14" s="1">
        <v>9635</v>
      </c>
      <c r="W14" s="65">
        <v>9722</v>
      </c>
      <c r="X14" s="21">
        <f t="shared" si="6"/>
        <v>19357</v>
      </c>
      <c r="Y14" s="19">
        <f t="shared" si="7"/>
        <v>192434</v>
      </c>
      <c r="Z14" s="20">
        <f t="shared" si="8"/>
        <v>196704</v>
      </c>
      <c r="AA14" s="21">
        <f t="shared" si="9"/>
        <v>389138</v>
      </c>
    </row>
    <row r="15" spans="1:27" ht="17.25" customHeight="1">
      <c r="A15" s="18" t="s">
        <v>23</v>
      </c>
      <c r="B15" s="1">
        <v>34258</v>
      </c>
      <c r="C15" s="65">
        <v>36373</v>
      </c>
      <c r="D15" s="21">
        <f t="shared" si="0"/>
        <v>70631</v>
      </c>
      <c r="E15" s="1">
        <v>41138</v>
      </c>
      <c r="F15" s="65">
        <v>42574</v>
      </c>
      <c r="G15" s="21">
        <f t="shared" si="1"/>
        <v>83712</v>
      </c>
      <c r="H15" s="1">
        <v>13547</v>
      </c>
      <c r="I15" s="65">
        <v>13809</v>
      </c>
      <c r="J15" s="21">
        <f t="shared" si="2"/>
        <v>27356</v>
      </c>
      <c r="K15" s="1">
        <v>8949</v>
      </c>
      <c r="L15" s="65">
        <v>9112</v>
      </c>
      <c r="M15" s="21">
        <f t="shared" si="3"/>
        <v>18061</v>
      </c>
      <c r="O15" s="18" t="s">
        <v>23</v>
      </c>
      <c r="P15" s="1">
        <v>34099</v>
      </c>
      <c r="Q15" s="65">
        <v>35103</v>
      </c>
      <c r="R15" s="21">
        <f t="shared" si="4"/>
        <v>69202</v>
      </c>
      <c r="S15" s="1">
        <v>16458</v>
      </c>
      <c r="T15" s="65">
        <v>17867</v>
      </c>
      <c r="U15" s="21">
        <f t="shared" si="5"/>
        <v>34325</v>
      </c>
      <c r="V15" s="1">
        <v>7886</v>
      </c>
      <c r="W15" s="65">
        <v>7707</v>
      </c>
      <c r="X15" s="21">
        <f t="shared" si="6"/>
        <v>15593</v>
      </c>
      <c r="Y15" s="19">
        <f t="shared" si="7"/>
        <v>156335</v>
      </c>
      <c r="Z15" s="20">
        <f t="shared" si="8"/>
        <v>162545</v>
      </c>
      <c r="AA15" s="21">
        <f t="shared" si="9"/>
        <v>318880</v>
      </c>
    </row>
    <row r="16" spans="1:27" ht="17.25" customHeight="1">
      <c r="A16" s="18" t="s">
        <v>24</v>
      </c>
      <c r="B16" s="1">
        <v>26080</v>
      </c>
      <c r="C16" s="65">
        <v>28239</v>
      </c>
      <c r="D16" s="21">
        <f t="shared" si="0"/>
        <v>54319</v>
      </c>
      <c r="E16" s="1">
        <v>28734</v>
      </c>
      <c r="F16" s="65">
        <v>30365</v>
      </c>
      <c r="G16" s="21">
        <f t="shared" si="1"/>
        <v>59099</v>
      </c>
      <c r="H16" s="1">
        <v>10771</v>
      </c>
      <c r="I16" s="65">
        <v>11396</v>
      </c>
      <c r="J16" s="21">
        <f t="shared" si="2"/>
        <v>22167</v>
      </c>
      <c r="K16" s="1">
        <v>6504</v>
      </c>
      <c r="L16" s="65">
        <v>6698</v>
      </c>
      <c r="M16" s="21">
        <f t="shared" si="3"/>
        <v>13202</v>
      </c>
      <c r="O16" s="18" t="s">
        <v>24</v>
      </c>
      <c r="P16" s="1">
        <v>27800</v>
      </c>
      <c r="Q16" s="65">
        <v>29978</v>
      </c>
      <c r="R16" s="21">
        <f t="shared" si="4"/>
        <v>57778</v>
      </c>
      <c r="S16" s="1">
        <v>12830</v>
      </c>
      <c r="T16" s="65">
        <v>14025</v>
      </c>
      <c r="U16" s="21">
        <f t="shared" si="5"/>
        <v>26855</v>
      </c>
      <c r="V16" s="1">
        <v>5645</v>
      </c>
      <c r="W16" s="65">
        <v>5759</v>
      </c>
      <c r="X16" s="21">
        <f t="shared" si="6"/>
        <v>11404</v>
      </c>
      <c r="Y16" s="19">
        <f t="shared" si="7"/>
        <v>118364</v>
      </c>
      <c r="Z16" s="20">
        <f t="shared" si="8"/>
        <v>126460</v>
      </c>
      <c r="AA16" s="21">
        <f t="shared" si="9"/>
        <v>244824</v>
      </c>
    </row>
    <row r="17" spans="1:27" ht="17.25" customHeight="1">
      <c r="A17" s="18" t="s">
        <v>25</v>
      </c>
      <c r="B17" s="1">
        <v>22172</v>
      </c>
      <c r="C17" s="65">
        <v>24774</v>
      </c>
      <c r="D17" s="21">
        <f t="shared" si="0"/>
        <v>46946</v>
      </c>
      <c r="E17" s="1">
        <v>25051</v>
      </c>
      <c r="F17" s="65">
        <v>27625</v>
      </c>
      <c r="G17" s="21">
        <f t="shared" si="1"/>
        <v>52676</v>
      </c>
      <c r="H17" s="1">
        <v>8598</v>
      </c>
      <c r="I17" s="65">
        <v>9545</v>
      </c>
      <c r="J17" s="21">
        <f t="shared" si="2"/>
        <v>18143</v>
      </c>
      <c r="K17" s="1">
        <v>5234</v>
      </c>
      <c r="L17" s="65">
        <v>5852</v>
      </c>
      <c r="M17" s="21">
        <f t="shared" si="3"/>
        <v>11086</v>
      </c>
      <c r="O17" s="18" t="s">
        <v>25</v>
      </c>
      <c r="P17" s="1">
        <v>20180</v>
      </c>
      <c r="Q17" s="65">
        <v>22948</v>
      </c>
      <c r="R17" s="21">
        <f t="shared" si="4"/>
        <v>43128</v>
      </c>
      <c r="S17" s="1">
        <v>9443</v>
      </c>
      <c r="T17" s="65">
        <v>10705</v>
      </c>
      <c r="U17" s="21">
        <f t="shared" si="5"/>
        <v>20148</v>
      </c>
      <c r="V17" s="1">
        <v>4483</v>
      </c>
      <c r="W17" s="65">
        <v>4773</v>
      </c>
      <c r="X17" s="21">
        <f t="shared" si="6"/>
        <v>9256</v>
      </c>
      <c r="Y17" s="19">
        <f t="shared" si="7"/>
        <v>95161</v>
      </c>
      <c r="Z17" s="20">
        <f t="shared" si="8"/>
        <v>106222</v>
      </c>
      <c r="AA17" s="21">
        <f t="shared" si="9"/>
        <v>201383</v>
      </c>
    </row>
    <row r="18" spans="1:27" ht="17.25" customHeight="1">
      <c r="A18" s="18" t="s">
        <v>26</v>
      </c>
      <c r="B18" s="1">
        <v>15955</v>
      </c>
      <c r="C18" s="65">
        <v>19529</v>
      </c>
      <c r="D18" s="21">
        <f t="shared" si="0"/>
        <v>35484</v>
      </c>
      <c r="E18" s="1">
        <v>18367</v>
      </c>
      <c r="F18" s="65">
        <v>22050</v>
      </c>
      <c r="G18" s="21">
        <f t="shared" si="1"/>
        <v>40417</v>
      </c>
      <c r="H18" s="1">
        <v>6012</v>
      </c>
      <c r="I18" s="65">
        <v>7562</v>
      </c>
      <c r="J18" s="21">
        <f t="shared" si="2"/>
        <v>13574</v>
      </c>
      <c r="K18" s="1">
        <v>3768</v>
      </c>
      <c r="L18" s="65">
        <v>4729</v>
      </c>
      <c r="M18" s="21">
        <f t="shared" si="3"/>
        <v>8497</v>
      </c>
      <c r="O18" s="18" t="s">
        <v>26</v>
      </c>
      <c r="P18" s="1">
        <v>13927</v>
      </c>
      <c r="Q18" s="65">
        <v>17501</v>
      </c>
      <c r="R18" s="21">
        <f t="shared" si="4"/>
        <v>31428</v>
      </c>
      <c r="S18" s="1">
        <v>6834</v>
      </c>
      <c r="T18" s="65">
        <v>8604</v>
      </c>
      <c r="U18" s="21">
        <f t="shared" si="5"/>
        <v>15438</v>
      </c>
      <c r="V18" s="1">
        <v>3329</v>
      </c>
      <c r="W18" s="65">
        <v>4019</v>
      </c>
      <c r="X18" s="21">
        <f t="shared" si="6"/>
        <v>7348</v>
      </c>
      <c r="Y18" s="19">
        <f t="shared" si="7"/>
        <v>68192</v>
      </c>
      <c r="Z18" s="20">
        <f t="shared" si="8"/>
        <v>83994</v>
      </c>
      <c r="AA18" s="21">
        <f t="shared" si="9"/>
        <v>152186</v>
      </c>
    </row>
    <row r="19" spans="1:27" ht="17.25" customHeight="1">
      <c r="A19" s="18" t="s">
        <v>27</v>
      </c>
      <c r="B19" s="1">
        <v>10878</v>
      </c>
      <c r="C19" s="65">
        <v>14001</v>
      </c>
      <c r="D19" s="21">
        <f t="shared" si="0"/>
        <v>24879</v>
      </c>
      <c r="E19" s="1">
        <v>14255</v>
      </c>
      <c r="F19" s="65">
        <v>16912</v>
      </c>
      <c r="G19" s="21">
        <f t="shared" si="1"/>
        <v>31167</v>
      </c>
      <c r="H19" s="1">
        <v>4445</v>
      </c>
      <c r="I19" s="65">
        <v>5689</v>
      </c>
      <c r="J19" s="21">
        <f t="shared" si="2"/>
        <v>10134</v>
      </c>
      <c r="K19" s="1">
        <v>2833</v>
      </c>
      <c r="L19" s="65">
        <v>3561</v>
      </c>
      <c r="M19" s="21">
        <f t="shared" si="3"/>
        <v>6394</v>
      </c>
      <c r="O19" s="18" t="s">
        <v>27</v>
      </c>
      <c r="P19" s="1">
        <v>9714</v>
      </c>
      <c r="Q19" s="65">
        <v>12901</v>
      </c>
      <c r="R19" s="21">
        <f t="shared" si="4"/>
        <v>22615</v>
      </c>
      <c r="S19" s="1">
        <v>5101</v>
      </c>
      <c r="T19" s="65">
        <v>6451</v>
      </c>
      <c r="U19" s="21">
        <f t="shared" si="5"/>
        <v>11552</v>
      </c>
      <c r="V19" s="1">
        <v>2583</v>
      </c>
      <c r="W19" s="65">
        <v>3042</v>
      </c>
      <c r="X19" s="21">
        <f t="shared" si="6"/>
        <v>5625</v>
      </c>
      <c r="Y19" s="19">
        <f t="shared" si="7"/>
        <v>49809</v>
      </c>
      <c r="Z19" s="20">
        <f t="shared" si="8"/>
        <v>62557</v>
      </c>
      <c r="AA19" s="21">
        <f t="shared" si="9"/>
        <v>112366</v>
      </c>
    </row>
    <row r="20" spans="1:27" ht="17.25" customHeight="1">
      <c r="A20" s="18" t="s">
        <v>28</v>
      </c>
      <c r="B20" s="1">
        <v>6286</v>
      </c>
      <c r="C20" s="65">
        <v>8740</v>
      </c>
      <c r="D20" s="21">
        <f t="shared" si="0"/>
        <v>15026</v>
      </c>
      <c r="E20" s="1">
        <v>8301</v>
      </c>
      <c r="F20" s="65">
        <v>10263</v>
      </c>
      <c r="G20" s="21">
        <f t="shared" si="1"/>
        <v>18564</v>
      </c>
      <c r="H20" s="1">
        <v>2275</v>
      </c>
      <c r="I20" s="65">
        <v>3195</v>
      </c>
      <c r="J20" s="21">
        <f t="shared" si="2"/>
        <v>5470</v>
      </c>
      <c r="K20" s="1">
        <v>1618</v>
      </c>
      <c r="L20" s="65">
        <v>2130</v>
      </c>
      <c r="M20" s="21">
        <f t="shared" si="3"/>
        <v>3748</v>
      </c>
      <c r="O20" s="18" t="s">
        <v>28</v>
      </c>
      <c r="P20" s="1">
        <v>5210</v>
      </c>
      <c r="Q20" s="65">
        <v>7553</v>
      </c>
      <c r="R20" s="21">
        <f t="shared" si="4"/>
        <v>12763</v>
      </c>
      <c r="S20" s="1">
        <v>3091</v>
      </c>
      <c r="T20" s="65">
        <v>3919</v>
      </c>
      <c r="U20" s="21">
        <f t="shared" si="5"/>
        <v>7010</v>
      </c>
      <c r="V20" s="1">
        <v>1512</v>
      </c>
      <c r="W20" s="65">
        <v>1783</v>
      </c>
      <c r="X20" s="21">
        <f t="shared" si="6"/>
        <v>3295</v>
      </c>
      <c r="Y20" s="19">
        <f t="shared" si="7"/>
        <v>28293</v>
      </c>
      <c r="Z20" s="20">
        <f t="shared" si="8"/>
        <v>37583</v>
      </c>
      <c r="AA20" s="21">
        <f t="shared" si="9"/>
        <v>65876</v>
      </c>
    </row>
    <row r="21" spans="1:27" ht="17.25" customHeight="1">
      <c r="A21" s="18" t="s">
        <v>29</v>
      </c>
      <c r="B21" s="1">
        <v>3191</v>
      </c>
      <c r="C21" s="65">
        <v>4882</v>
      </c>
      <c r="D21" s="21">
        <f t="shared" si="0"/>
        <v>8073</v>
      </c>
      <c r="E21" s="1">
        <v>4444</v>
      </c>
      <c r="F21" s="65">
        <v>5624</v>
      </c>
      <c r="G21" s="21">
        <f t="shared" si="1"/>
        <v>10068</v>
      </c>
      <c r="H21" s="1">
        <v>1145</v>
      </c>
      <c r="I21" s="65">
        <v>1851</v>
      </c>
      <c r="J21" s="21">
        <f t="shared" si="2"/>
        <v>2996</v>
      </c>
      <c r="K21" s="1">
        <v>754</v>
      </c>
      <c r="L21" s="65">
        <v>1088</v>
      </c>
      <c r="M21" s="21">
        <f t="shared" si="3"/>
        <v>1842</v>
      </c>
      <c r="O21" s="18" t="s">
        <v>29</v>
      </c>
      <c r="P21" s="1">
        <v>2592</v>
      </c>
      <c r="Q21" s="65">
        <v>4085</v>
      </c>
      <c r="R21" s="21">
        <f t="shared" si="4"/>
        <v>6677</v>
      </c>
      <c r="S21" s="1">
        <v>1727</v>
      </c>
      <c r="T21" s="65">
        <v>2406</v>
      </c>
      <c r="U21" s="21">
        <f t="shared" si="5"/>
        <v>4133</v>
      </c>
      <c r="V21" s="1">
        <v>926</v>
      </c>
      <c r="W21" s="65">
        <v>992</v>
      </c>
      <c r="X21" s="21">
        <f t="shared" si="6"/>
        <v>1918</v>
      </c>
      <c r="Y21" s="19">
        <f t="shared" si="7"/>
        <v>14779</v>
      </c>
      <c r="Z21" s="20">
        <f t="shared" si="8"/>
        <v>20928</v>
      </c>
      <c r="AA21" s="21">
        <f t="shared" si="9"/>
        <v>35707</v>
      </c>
    </row>
    <row r="22" spans="1:27" ht="17.25" customHeight="1">
      <c r="A22" s="68" t="s">
        <v>105</v>
      </c>
      <c r="B22" s="1">
        <v>1491</v>
      </c>
      <c r="C22" s="65">
        <v>2337</v>
      </c>
      <c r="D22" s="21">
        <f t="shared" si="0"/>
        <v>3828</v>
      </c>
      <c r="E22" s="1">
        <v>1956</v>
      </c>
      <c r="F22" s="65">
        <v>2535</v>
      </c>
      <c r="G22" s="21">
        <f t="shared" si="1"/>
        <v>4491</v>
      </c>
      <c r="H22" s="1">
        <v>458</v>
      </c>
      <c r="I22" s="65">
        <v>764</v>
      </c>
      <c r="J22" s="21">
        <f t="shared" si="2"/>
        <v>1222</v>
      </c>
      <c r="K22" s="1">
        <v>300</v>
      </c>
      <c r="L22" s="65">
        <v>513</v>
      </c>
      <c r="M22" s="21">
        <f t="shared" si="3"/>
        <v>813</v>
      </c>
      <c r="O22" s="68" t="s">
        <v>105</v>
      </c>
      <c r="P22" s="1">
        <v>998</v>
      </c>
      <c r="Q22" s="65">
        <v>1726</v>
      </c>
      <c r="R22" s="21">
        <f t="shared" si="4"/>
        <v>2724</v>
      </c>
      <c r="S22" s="1">
        <v>747</v>
      </c>
      <c r="T22" s="65">
        <v>1025</v>
      </c>
      <c r="U22" s="21">
        <f t="shared" si="5"/>
        <v>1772</v>
      </c>
      <c r="V22" s="1">
        <v>400</v>
      </c>
      <c r="W22" s="65">
        <v>491</v>
      </c>
      <c r="X22" s="21">
        <f t="shared" si="6"/>
        <v>891</v>
      </c>
      <c r="Y22" s="19">
        <f aca="true" t="shared" si="10" ref="Y22:Z24">SUM(B22,E22,H22,K22,P22,S22,V22)</f>
        <v>6350</v>
      </c>
      <c r="Z22" s="20">
        <f t="shared" si="10"/>
        <v>9391</v>
      </c>
      <c r="AA22" s="21">
        <f>SUM(Y22:Z22)</f>
        <v>15741</v>
      </c>
    </row>
    <row r="23" spans="1:27" ht="17.25" customHeight="1">
      <c r="A23" s="68" t="s">
        <v>106</v>
      </c>
      <c r="B23" s="1">
        <v>561</v>
      </c>
      <c r="C23" s="65">
        <v>864</v>
      </c>
      <c r="D23" s="21">
        <f t="shared" si="0"/>
        <v>1425</v>
      </c>
      <c r="E23" s="1">
        <v>714</v>
      </c>
      <c r="F23" s="65">
        <v>985</v>
      </c>
      <c r="G23" s="21">
        <f t="shared" si="1"/>
        <v>1699</v>
      </c>
      <c r="H23" s="1">
        <v>169</v>
      </c>
      <c r="I23" s="65">
        <v>296</v>
      </c>
      <c r="J23" s="21">
        <f t="shared" si="2"/>
        <v>465</v>
      </c>
      <c r="K23" s="1">
        <v>120</v>
      </c>
      <c r="L23" s="65">
        <v>189</v>
      </c>
      <c r="M23" s="21">
        <f t="shared" si="3"/>
        <v>309</v>
      </c>
      <c r="O23" s="68" t="s">
        <v>106</v>
      </c>
      <c r="P23" s="1">
        <v>346</v>
      </c>
      <c r="Q23" s="65">
        <v>635</v>
      </c>
      <c r="R23" s="21">
        <f t="shared" si="4"/>
        <v>981</v>
      </c>
      <c r="S23" s="1">
        <v>311</v>
      </c>
      <c r="T23" s="65">
        <v>391</v>
      </c>
      <c r="U23" s="21">
        <f t="shared" si="5"/>
        <v>702</v>
      </c>
      <c r="V23" s="1">
        <v>173</v>
      </c>
      <c r="W23" s="65">
        <v>216</v>
      </c>
      <c r="X23" s="21">
        <f t="shared" si="6"/>
        <v>389</v>
      </c>
      <c r="Y23" s="19">
        <f t="shared" si="10"/>
        <v>2394</v>
      </c>
      <c r="Z23" s="20">
        <f t="shared" si="10"/>
        <v>3576</v>
      </c>
      <c r="AA23" s="21">
        <f>SUM(Y23:Z23)</f>
        <v>5970</v>
      </c>
    </row>
    <row r="24" spans="1:27" ht="17.25" customHeight="1">
      <c r="A24" s="68" t="s">
        <v>107</v>
      </c>
      <c r="B24" s="1">
        <v>256</v>
      </c>
      <c r="C24" s="65">
        <v>369</v>
      </c>
      <c r="D24" s="21">
        <f t="shared" si="0"/>
        <v>625</v>
      </c>
      <c r="E24" s="1">
        <v>272</v>
      </c>
      <c r="F24" s="65">
        <v>376</v>
      </c>
      <c r="G24" s="21">
        <f t="shared" si="1"/>
        <v>648</v>
      </c>
      <c r="H24" s="1">
        <v>57</v>
      </c>
      <c r="I24" s="65">
        <v>122</v>
      </c>
      <c r="J24" s="21">
        <f t="shared" si="2"/>
        <v>179</v>
      </c>
      <c r="K24" s="1">
        <v>58</v>
      </c>
      <c r="L24" s="65">
        <v>72</v>
      </c>
      <c r="M24" s="21">
        <f t="shared" si="3"/>
        <v>130</v>
      </c>
      <c r="O24" s="68" t="s">
        <v>107</v>
      </c>
      <c r="P24" s="1">
        <v>117</v>
      </c>
      <c r="Q24" s="65">
        <v>198</v>
      </c>
      <c r="R24" s="21">
        <f t="shared" si="4"/>
        <v>315</v>
      </c>
      <c r="S24" s="1">
        <v>112</v>
      </c>
      <c r="T24" s="65">
        <v>140</v>
      </c>
      <c r="U24" s="21">
        <f t="shared" si="5"/>
        <v>252</v>
      </c>
      <c r="V24" s="1">
        <v>80</v>
      </c>
      <c r="W24" s="65">
        <v>79</v>
      </c>
      <c r="X24" s="21">
        <f t="shared" si="6"/>
        <v>159</v>
      </c>
      <c r="Y24" s="19">
        <f t="shared" si="10"/>
        <v>952</v>
      </c>
      <c r="Z24" s="20">
        <f t="shared" si="10"/>
        <v>1356</v>
      </c>
      <c r="AA24" s="21">
        <f>SUM(Y24:Z24)</f>
        <v>2308</v>
      </c>
    </row>
    <row r="25" spans="1:27" ht="17.25" customHeight="1">
      <c r="A25" s="69" t="s">
        <v>108</v>
      </c>
      <c r="B25" s="1">
        <v>300</v>
      </c>
      <c r="C25" s="66">
        <v>344</v>
      </c>
      <c r="D25" s="21">
        <f t="shared" si="0"/>
        <v>644</v>
      </c>
      <c r="E25" s="1">
        <v>290</v>
      </c>
      <c r="F25" s="66">
        <v>304</v>
      </c>
      <c r="G25" s="21">
        <f t="shared" si="1"/>
        <v>594</v>
      </c>
      <c r="H25" s="1">
        <v>87</v>
      </c>
      <c r="I25" s="66">
        <v>85</v>
      </c>
      <c r="J25" s="21">
        <f t="shared" si="2"/>
        <v>172</v>
      </c>
      <c r="K25" s="1">
        <v>47</v>
      </c>
      <c r="L25" s="66">
        <v>72</v>
      </c>
      <c r="M25" s="21">
        <f t="shared" si="3"/>
        <v>119</v>
      </c>
      <c r="O25" s="69" t="s">
        <v>108</v>
      </c>
      <c r="P25" s="1">
        <v>138</v>
      </c>
      <c r="Q25" s="66">
        <v>175</v>
      </c>
      <c r="R25" s="21">
        <f t="shared" si="4"/>
        <v>313</v>
      </c>
      <c r="S25" s="1">
        <v>105</v>
      </c>
      <c r="T25" s="66">
        <v>120</v>
      </c>
      <c r="U25" s="21">
        <f t="shared" si="5"/>
        <v>225</v>
      </c>
      <c r="V25" s="1">
        <v>102</v>
      </c>
      <c r="W25" s="66">
        <v>87</v>
      </c>
      <c r="X25" s="21">
        <f t="shared" si="6"/>
        <v>189</v>
      </c>
      <c r="Y25" s="19">
        <f t="shared" si="7"/>
        <v>1069</v>
      </c>
      <c r="Z25" s="20">
        <f t="shared" si="8"/>
        <v>1187</v>
      </c>
      <c r="AA25" s="21">
        <f t="shared" si="9"/>
        <v>2256</v>
      </c>
    </row>
    <row r="26" spans="1:27" s="8" customFormat="1" ht="17.25" customHeight="1">
      <c r="A26" s="9" t="s">
        <v>11</v>
      </c>
      <c r="B26" s="4">
        <f>SUM(B4:B25)</f>
        <v>731007</v>
      </c>
      <c r="C26" s="11">
        <f>SUM(C4:C25)</f>
        <v>731247</v>
      </c>
      <c r="D26" s="5">
        <f>SUM(B26:C26)</f>
        <v>1462254</v>
      </c>
      <c r="E26" s="4">
        <f>SUM(E4:E25)</f>
        <v>902182</v>
      </c>
      <c r="F26" s="11">
        <f>SUM(F4:F25)</f>
        <v>896866</v>
      </c>
      <c r="G26" s="5">
        <f t="shared" si="1"/>
        <v>1799048</v>
      </c>
      <c r="H26" s="4">
        <f>SUM(H4:H25)</f>
        <v>278030</v>
      </c>
      <c r="I26" s="11">
        <f>SUM(I4:I25)</f>
        <v>275377</v>
      </c>
      <c r="J26" s="5">
        <f t="shared" si="2"/>
        <v>553407</v>
      </c>
      <c r="K26" s="4">
        <f>SUM(K4:K25)</f>
        <v>185832</v>
      </c>
      <c r="L26" s="11">
        <f>SUM(L4:L25)</f>
        <v>184662</v>
      </c>
      <c r="M26" s="5">
        <f t="shared" si="3"/>
        <v>370494</v>
      </c>
      <c r="N26" s="15"/>
      <c r="O26" s="9" t="s">
        <v>11</v>
      </c>
      <c r="P26" s="4">
        <f>SUM(P4:P25)</f>
        <v>661510</v>
      </c>
      <c r="Q26" s="11">
        <f>SUM(Q4:Q25)</f>
        <v>661117</v>
      </c>
      <c r="R26" s="5">
        <f t="shared" si="4"/>
        <v>1322627</v>
      </c>
      <c r="S26" s="4">
        <f>SUM(S4:S25)</f>
        <v>357419</v>
      </c>
      <c r="T26" s="11">
        <f>SUM(T4:T25)</f>
        <v>358572</v>
      </c>
      <c r="U26" s="5">
        <f t="shared" si="5"/>
        <v>715991</v>
      </c>
      <c r="V26" s="4">
        <f>SUM(V4:V25)</f>
        <v>169917</v>
      </c>
      <c r="W26" s="11">
        <f>SUM(W4:W25)</f>
        <v>168758</v>
      </c>
      <c r="X26" s="5">
        <f t="shared" si="6"/>
        <v>338675</v>
      </c>
      <c r="Y26" s="4">
        <f>SUM(Y4:Y25)</f>
        <v>3285897</v>
      </c>
      <c r="Z26" s="11">
        <f>SUM(Z4:Z25)</f>
        <v>3276599</v>
      </c>
      <c r="AA26" s="5">
        <f t="shared" si="9"/>
        <v>6562496</v>
      </c>
    </row>
    <row r="27" spans="1:27" s="39" customFormat="1" ht="21.7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7"/>
      <c r="P27" s="38"/>
      <c r="Q27" s="38"/>
      <c r="R27" s="38"/>
      <c r="S27" s="38"/>
      <c r="T27" s="38"/>
      <c r="U27" s="38"/>
      <c r="V27" s="38"/>
      <c r="W27" s="38"/>
      <c r="X27" s="37"/>
      <c r="Y27" s="37"/>
      <c r="Z27" s="37"/>
      <c r="AA27" s="37"/>
    </row>
  </sheetData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
&amp;"AngsanaUPC,Regular"เขต 7 (พ.ศ.2546)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26"/>
  <sheetViews>
    <sheetView workbookViewId="0" topLeftCell="K1">
      <selection activeCell="O1" sqref="O1:Z16384"/>
    </sheetView>
  </sheetViews>
  <sheetFormatPr defaultColWidth="9.140625" defaultRowHeight="21.75" customHeight="1"/>
  <cols>
    <col min="1" max="1" width="14.421875" style="22" customWidth="1"/>
    <col min="2" max="13" width="10.00390625" style="22" customWidth="1"/>
    <col min="14" max="14" width="14.421875" style="22" customWidth="1"/>
    <col min="15" max="23" width="10.00390625" style="22" customWidth="1"/>
    <col min="24" max="26" width="10.00390625" style="27" customWidth="1"/>
    <col min="27" max="27" width="10.7109375" style="22" customWidth="1"/>
    <col min="28" max="28" width="10.57421875" style="36" customWidth="1"/>
    <col min="29" max="29" width="10.7109375" style="36" customWidth="1"/>
    <col min="30" max="16384" width="10.7109375" style="22" customWidth="1"/>
  </cols>
  <sheetData>
    <row r="1" spans="1:26" s="8" customFormat="1" ht="21.75" customHeight="1">
      <c r="A1" s="2" t="s">
        <v>3</v>
      </c>
      <c r="B1" s="40"/>
      <c r="C1" s="7" t="s">
        <v>63</v>
      </c>
      <c r="D1" s="41"/>
      <c r="E1" s="42"/>
      <c r="F1" s="7" t="s">
        <v>64</v>
      </c>
      <c r="G1" s="41"/>
      <c r="H1" s="42"/>
      <c r="I1" s="7" t="s">
        <v>65</v>
      </c>
      <c r="J1" s="41"/>
      <c r="K1" s="40"/>
      <c r="L1" s="7" t="s">
        <v>66</v>
      </c>
      <c r="M1" s="41"/>
      <c r="N1" s="2" t="s">
        <v>3</v>
      </c>
      <c r="O1" s="42"/>
      <c r="P1" s="7" t="s">
        <v>67</v>
      </c>
      <c r="Q1" s="43"/>
      <c r="R1" s="40"/>
      <c r="S1" s="42" t="s">
        <v>68</v>
      </c>
      <c r="T1" s="7" t="s">
        <v>62</v>
      </c>
      <c r="U1" s="40"/>
      <c r="V1" s="7" t="s">
        <v>69</v>
      </c>
      <c r="W1" s="41"/>
      <c r="X1" s="7"/>
      <c r="Y1" s="7" t="s">
        <v>11</v>
      </c>
      <c r="Z1" s="6"/>
    </row>
    <row r="2" spans="1:26" s="8" customFormat="1" ht="21.75" customHeight="1">
      <c r="A2" s="44"/>
      <c r="B2" s="13" t="s">
        <v>12</v>
      </c>
      <c r="C2" s="11" t="s">
        <v>13</v>
      </c>
      <c r="D2" s="12" t="s">
        <v>11</v>
      </c>
      <c r="E2" s="10" t="s">
        <v>12</v>
      </c>
      <c r="F2" s="11" t="s">
        <v>13</v>
      </c>
      <c r="G2" s="12" t="s">
        <v>11</v>
      </c>
      <c r="H2" s="10" t="s">
        <v>12</v>
      </c>
      <c r="I2" s="11" t="s">
        <v>13</v>
      </c>
      <c r="J2" s="12" t="s">
        <v>11</v>
      </c>
      <c r="K2" s="13" t="s">
        <v>12</v>
      </c>
      <c r="L2" s="11" t="s">
        <v>13</v>
      </c>
      <c r="M2" s="12" t="s">
        <v>11</v>
      </c>
      <c r="N2" s="44"/>
      <c r="O2" s="10" t="s">
        <v>12</v>
      </c>
      <c r="P2" s="11" t="s">
        <v>13</v>
      </c>
      <c r="Q2" s="12" t="s">
        <v>11</v>
      </c>
      <c r="R2" s="10" t="s">
        <v>12</v>
      </c>
      <c r="S2" s="11" t="s">
        <v>13</v>
      </c>
      <c r="T2" s="12" t="s">
        <v>11</v>
      </c>
      <c r="U2" s="13" t="s">
        <v>12</v>
      </c>
      <c r="V2" s="11" t="s">
        <v>13</v>
      </c>
      <c r="W2" s="12" t="s">
        <v>11</v>
      </c>
      <c r="X2" s="10" t="s">
        <v>12</v>
      </c>
      <c r="Y2" s="11" t="s">
        <v>13</v>
      </c>
      <c r="Z2" s="12" t="s">
        <v>11</v>
      </c>
    </row>
    <row r="3" spans="1:26" s="8" customFormat="1" ht="15" customHeight="1">
      <c r="A3" s="45"/>
      <c r="B3" s="15"/>
      <c r="C3" s="16"/>
      <c r="D3" s="17"/>
      <c r="E3" s="15"/>
      <c r="F3" s="16"/>
      <c r="G3" s="17"/>
      <c r="H3" s="15"/>
      <c r="I3" s="16"/>
      <c r="J3" s="17"/>
      <c r="K3" s="15"/>
      <c r="L3" s="16"/>
      <c r="M3" s="17"/>
      <c r="N3" s="45"/>
      <c r="O3" s="15"/>
      <c r="P3" s="16"/>
      <c r="Q3" s="17"/>
      <c r="R3" s="15"/>
      <c r="S3" s="16"/>
      <c r="T3" s="17"/>
      <c r="U3" s="15"/>
      <c r="V3" s="16"/>
      <c r="W3" s="17"/>
      <c r="X3" s="15"/>
      <c r="Y3" s="16"/>
      <c r="Z3" s="17"/>
    </row>
    <row r="4" spans="1:26" ht="17.25" customHeight="1">
      <c r="A4" s="18">
        <v>0</v>
      </c>
      <c r="B4" s="1">
        <v>3162</v>
      </c>
      <c r="C4" s="65">
        <v>2912</v>
      </c>
      <c r="D4" s="21">
        <f>SUM(B4:C4)</f>
        <v>6074</v>
      </c>
      <c r="E4" s="1">
        <v>10388</v>
      </c>
      <c r="F4" s="65">
        <v>9637</v>
      </c>
      <c r="G4" s="21">
        <f>SUM(E4:F4)</f>
        <v>20025</v>
      </c>
      <c r="H4" s="1">
        <v>10269</v>
      </c>
      <c r="I4" s="65">
        <v>9678</v>
      </c>
      <c r="J4" s="21">
        <f>SUM(H4:I4)</f>
        <v>19947</v>
      </c>
      <c r="K4" s="1">
        <v>3703</v>
      </c>
      <c r="L4" s="65">
        <v>3432</v>
      </c>
      <c r="M4" s="21">
        <f>SUM(K4:L4)</f>
        <v>7135</v>
      </c>
      <c r="N4" s="18">
        <v>0</v>
      </c>
      <c r="O4" s="1">
        <v>5755</v>
      </c>
      <c r="P4" s="65">
        <v>5448</v>
      </c>
      <c r="Q4" s="21">
        <f>SUM(O4:P4)</f>
        <v>11203</v>
      </c>
      <c r="R4" s="1">
        <v>5677</v>
      </c>
      <c r="S4" s="65">
        <v>5322</v>
      </c>
      <c r="T4" s="21">
        <f>SUM(R4:S4)</f>
        <v>10999</v>
      </c>
      <c r="U4" s="1">
        <v>7125</v>
      </c>
      <c r="V4" s="65">
        <v>6889</v>
      </c>
      <c r="W4" s="21">
        <f>SUM(U4:V4)</f>
        <v>14014</v>
      </c>
      <c r="X4" s="19">
        <f>SUM(B4,E4,H4,K4,O4,R4,U4)</f>
        <v>46079</v>
      </c>
      <c r="Y4" s="20">
        <f>SUM(C4,F4,I4,L4,P4,S4,V4)</f>
        <v>43318</v>
      </c>
      <c r="Z4" s="21">
        <f>SUM(X4:Y4)</f>
        <v>89397</v>
      </c>
    </row>
    <row r="5" spans="1:26" ht="17.25" customHeight="1">
      <c r="A5" s="18" t="s">
        <v>104</v>
      </c>
      <c r="B5" s="1">
        <v>14671</v>
      </c>
      <c r="C5" s="65">
        <v>13926</v>
      </c>
      <c r="D5" s="21">
        <f>SUM(B5:C5)</f>
        <v>28597</v>
      </c>
      <c r="E5" s="1">
        <v>46680</v>
      </c>
      <c r="F5" s="65">
        <v>43945</v>
      </c>
      <c r="G5" s="21">
        <f>SUM(E5:F5)</f>
        <v>90625</v>
      </c>
      <c r="H5" s="1">
        <v>45410</v>
      </c>
      <c r="I5" s="65">
        <v>42758</v>
      </c>
      <c r="J5" s="21">
        <f>SUM(H5:I5)</f>
        <v>88168</v>
      </c>
      <c r="K5" s="1">
        <v>16854</v>
      </c>
      <c r="L5" s="65">
        <v>15856</v>
      </c>
      <c r="M5" s="21">
        <f>SUM(K5:L5)</f>
        <v>32710</v>
      </c>
      <c r="N5" s="18" t="s">
        <v>104</v>
      </c>
      <c r="O5" s="1">
        <v>27768</v>
      </c>
      <c r="P5" s="65">
        <v>26315</v>
      </c>
      <c r="Q5" s="21">
        <f>SUM(O5:P5)</f>
        <v>54083</v>
      </c>
      <c r="R5" s="1">
        <v>27052</v>
      </c>
      <c r="S5" s="65">
        <v>25733</v>
      </c>
      <c r="T5" s="21"/>
      <c r="U5" s="1">
        <v>33537</v>
      </c>
      <c r="V5" s="65">
        <v>32014</v>
      </c>
      <c r="W5" s="21">
        <f>SUM(U5:V5)</f>
        <v>65551</v>
      </c>
      <c r="X5" s="19">
        <f>SUM(B5,E5,H5,K5,O5,R5,U5)</f>
        <v>211972</v>
      </c>
      <c r="Y5" s="20">
        <f>SUM(C5,F5,I5,L5,P5,S5,V5)</f>
        <v>200547</v>
      </c>
      <c r="Z5" s="21">
        <f>SUM(X5:Y5)</f>
        <v>412519</v>
      </c>
    </row>
    <row r="6" spans="1:26" ht="17.25" customHeight="1">
      <c r="A6" s="18" t="s">
        <v>14</v>
      </c>
      <c r="B6" s="1">
        <v>21824</v>
      </c>
      <c r="C6" s="65">
        <v>20596</v>
      </c>
      <c r="D6" s="21">
        <f aca="true" t="shared" si="0" ref="D6:D25">SUM(B6:C6)</f>
        <v>42420</v>
      </c>
      <c r="E6" s="1">
        <v>71814</v>
      </c>
      <c r="F6" s="65">
        <v>67930</v>
      </c>
      <c r="G6" s="21">
        <f aca="true" t="shared" si="1" ref="G6:G26">SUM(E6:F6)</f>
        <v>139744</v>
      </c>
      <c r="H6" s="1">
        <v>65115</v>
      </c>
      <c r="I6" s="65">
        <v>61552</v>
      </c>
      <c r="J6" s="21">
        <f aca="true" t="shared" si="2" ref="J6:J26">SUM(H6:I6)</f>
        <v>126667</v>
      </c>
      <c r="K6" s="1">
        <v>24614</v>
      </c>
      <c r="L6" s="65">
        <v>23205</v>
      </c>
      <c r="M6" s="21">
        <f aca="true" t="shared" si="3" ref="M6:M26">SUM(K6:L6)</f>
        <v>47819</v>
      </c>
      <c r="N6" s="18" t="s">
        <v>14</v>
      </c>
      <c r="O6" s="1">
        <v>39122</v>
      </c>
      <c r="P6" s="65">
        <v>37101</v>
      </c>
      <c r="Q6" s="21">
        <f aca="true" t="shared" si="4" ref="Q6:Q26">SUM(O6:P6)</f>
        <v>76223</v>
      </c>
      <c r="R6" s="1">
        <v>40295</v>
      </c>
      <c r="S6" s="65">
        <v>38197</v>
      </c>
      <c r="T6" s="21">
        <f aca="true" t="shared" si="5" ref="T6:T26">SUM(R6:S6)</f>
        <v>78492</v>
      </c>
      <c r="U6" s="1">
        <v>46538</v>
      </c>
      <c r="V6" s="65">
        <v>44794</v>
      </c>
      <c r="W6" s="21">
        <f aca="true" t="shared" si="6" ref="W6:W26">SUM(U6:V6)</f>
        <v>91332</v>
      </c>
      <c r="X6" s="19">
        <f aca="true" t="shared" si="7" ref="X6:X25">SUM(B6,E6,H6,K6,O6,R6,U6)</f>
        <v>309322</v>
      </c>
      <c r="Y6" s="20">
        <f aca="true" t="shared" si="8" ref="Y6:Y25">SUM(C6,F6,I6,L6,P6,S6,V6)</f>
        <v>293375</v>
      </c>
      <c r="Z6" s="21">
        <f aca="true" t="shared" si="9" ref="Z6:Z26">SUM(X6:Y6)</f>
        <v>602697</v>
      </c>
    </row>
    <row r="7" spans="1:26" ht="17.25" customHeight="1">
      <c r="A7" s="18" t="s">
        <v>15</v>
      </c>
      <c r="B7" s="1">
        <v>21322</v>
      </c>
      <c r="C7" s="65">
        <v>19976</v>
      </c>
      <c r="D7" s="21">
        <f t="shared" si="0"/>
        <v>41298</v>
      </c>
      <c r="E7" s="1">
        <v>71387</v>
      </c>
      <c r="F7" s="65">
        <v>67413</v>
      </c>
      <c r="G7" s="21">
        <f t="shared" si="1"/>
        <v>138800</v>
      </c>
      <c r="H7" s="1">
        <v>65918</v>
      </c>
      <c r="I7" s="65">
        <v>62132</v>
      </c>
      <c r="J7" s="21">
        <f t="shared" si="2"/>
        <v>128050</v>
      </c>
      <c r="K7" s="1">
        <v>25148</v>
      </c>
      <c r="L7" s="65">
        <v>23954</v>
      </c>
      <c r="M7" s="21">
        <f t="shared" si="3"/>
        <v>49102</v>
      </c>
      <c r="N7" s="18" t="s">
        <v>15</v>
      </c>
      <c r="O7" s="1">
        <v>37452</v>
      </c>
      <c r="P7" s="65">
        <v>35742</v>
      </c>
      <c r="Q7" s="21">
        <f t="shared" si="4"/>
        <v>73194</v>
      </c>
      <c r="R7" s="1">
        <v>41775</v>
      </c>
      <c r="S7" s="65">
        <v>39400</v>
      </c>
      <c r="T7" s="21">
        <f t="shared" si="5"/>
        <v>81175</v>
      </c>
      <c r="U7" s="1">
        <v>46538</v>
      </c>
      <c r="V7" s="65">
        <v>44392</v>
      </c>
      <c r="W7" s="21">
        <f t="shared" si="6"/>
        <v>90930</v>
      </c>
      <c r="X7" s="19">
        <f t="shared" si="7"/>
        <v>309540</v>
      </c>
      <c r="Y7" s="20">
        <f t="shared" si="8"/>
        <v>293009</v>
      </c>
      <c r="Z7" s="21">
        <f t="shared" si="9"/>
        <v>602549</v>
      </c>
    </row>
    <row r="8" spans="1:26" ht="17.25" customHeight="1">
      <c r="A8" s="18" t="s">
        <v>16</v>
      </c>
      <c r="B8" s="1">
        <v>21253</v>
      </c>
      <c r="C8" s="65">
        <v>20447</v>
      </c>
      <c r="D8" s="21">
        <f t="shared" si="0"/>
        <v>41700</v>
      </c>
      <c r="E8" s="1">
        <v>71733</v>
      </c>
      <c r="F8" s="65">
        <v>69332</v>
      </c>
      <c r="G8" s="21">
        <f t="shared" si="1"/>
        <v>141065</v>
      </c>
      <c r="H8" s="1">
        <v>65417</v>
      </c>
      <c r="I8" s="65">
        <v>62471</v>
      </c>
      <c r="J8" s="21">
        <f t="shared" si="2"/>
        <v>127888</v>
      </c>
      <c r="K8" s="1">
        <v>25386</v>
      </c>
      <c r="L8" s="65">
        <v>23971</v>
      </c>
      <c r="M8" s="21">
        <f t="shared" si="3"/>
        <v>49357</v>
      </c>
      <c r="N8" s="18" t="s">
        <v>16</v>
      </c>
      <c r="O8" s="1">
        <v>36581</v>
      </c>
      <c r="P8" s="65">
        <v>35121</v>
      </c>
      <c r="Q8" s="21">
        <f t="shared" si="4"/>
        <v>71702</v>
      </c>
      <c r="R8" s="1">
        <v>42270</v>
      </c>
      <c r="S8" s="65">
        <v>40208</v>
      </c>
      <c r="T8" s="21">
        <f t="shared" si="5"/>
        <v>82478</v>
      </c>
      <c r="U8" s="1">
        <v>47622</v>
      </c>
      <c r="V8" s="65">
        <v>47001</v>
      </c>
      <c r="W8" s="21">
        <f t="shared" si="6"/>
        <v>94623</v>
      </c>
      <c r="X8" s="19">
        <f t="shared" si="7"/>
        <v>310262</v>
      </c>
      <c r="Y8" s="20">
        <f t="shared" si="8"/>
        <v>298551</v>
      </c>
      <c r="Z8" s="21">
        <f t="shared" si="9"/>
        <v>608813</v>
      </c>
    </row>
    <row r="9" spans="1:26" ht="17.25" customHeight="1">
      <c r="A9" s="18" t="s">
        <v>17</v>
      </c>
      <c r="B9" s="1">
        <v>23196</v>
      </c>
      <c r="C9" s="65">
        <v>23338</v>
      </c>
      <c r="D9" s="21">
        <f t="shared" si="0"/>
        <v>46534</v>
      </c>
      <c r="E9" s="1">
        <v>79696</v>
      </c>
      <c r="F9" s="65">
        <v>78812</v>
      </c>
      <c r="G9" s="21">
        <f t="shared" si="1"/>
        <v>158508</v>
      </c>
      <c r="H9" s="1">
        <v>72665</v>
      </c>
      <c r="I9" s="65">
        <v>70989</v>
      </c>
      <c r="J9" s="21">
        <f t="shared" si="2"/>
        <v>143654</v>
      </c>
      <c r="K9" s="1">
        <v>27420</v>
      </c>
      <c r="L9" s="65">
        <v>27058</v>
      </c>
      <c r="M9" s="21">
        <f t="shared" si="3"/>
        <v>54478</v>
      </c>
      <c r="N9" s="18" t="s">
        <v>17</v>
      </c>
      <c r="O9" s="1">
        <v>43824</v>
      </c>
      <c r="P9" s="65">
        <v>43621</v>
      </c>
      <c r="Q9" s="21">
        <f t="shared" si="4"/>
        <v>87445</v>
      </c>
      <c r="R9" s="1">
        <v>44016</v>
      </c>
      <c r="S9" s="65">
        <v>43543</v>
      </c>
      <c r="T9" s="21">
        <f t="shared" si="5"/>
        <v>87559</v>
      </c>
      <c r="U9" s="1">
        <v>54926</v>
      </c>
      <c r="V9" s="65">
        <v>54935</v>
      </c>
      <c r="W9" s="21">
        <f t="shared" si="6"/>
        <v>109861</v>
      </c>
      <c r="X9" s="19">
        <f t="shared" si="7"/>
        <v>345743</v>
      </c>
      <c r="Y9" s="20">
        <f t="shared" si="8"/>
        <v>342296</v>
      </c>
      <c r="Z9" s="21">
        <f t="shared" si="9"/>
        <v>688039</v>
      </c>
    </row>
    <row r="10" spans="1:26" ht="17.25" customHeight="1">
      <c r="A10" s="18" t="s">
        <v>18</v>
      </c>
      <c r="B10" s="1">
        <v>26004</v>
      </c>
      <c r="C10" s="65">
        <v>24611</v>
      </c>
      <c r="D10" s="21">
        <f t="shared" si="0"/>
        <v>50615</v>
      </c>
      <c r="E10" s="1">
        <v>82360</v>
      </c>
      <c r="F10" s="65">
        <v>80240</v>
      </c>
      <c r="G10" s="21">
        <f t="shared" si="1"/>
        <v>162600</v>
      </c>
      <c r="H10" s="1">
        <v>80003</v>
      </c>
      <c r="I10" s="65">
        <v>76714</v>
      </c>
      <c r="J10" s="21">
        <f t="shared" si="2"/>
        <v>156717</v>
      </c>
      <c r="K10" s="1">
        <v>28911</v>
      </c>
      <c r="L10" s="65">
        <v>28003</v>
      </c>
      <c r="M10" s="21">
        <f t="shared" si="3"/>
        <v>56914</v>
      </c>
      <c r="N10" s="18" t="s">
        <v>18</v>
      </c>
      <c r="O10" s="1">
        <v>47302</v>
      </c>
      <c r="P10" s="65">
        <v>45932</v>
      </c>
      <c r="Q10" s="21">
        <f t="shared" si="4"/>
        <v>93234</v>
      </c>
      <c r="R10" s="1">
        <v>48545</v>
      </c>
      <c r="S10" s="65">
        <v>47960</v>
      </c>
      <c r="T10" s="21">
        <f t="shared" si="5"/>
        <v>96505</v>
      </c>
      <c r="U10" s="1">
        <v>58189</v>
      </c>
      <c r="V10" s="65">
        <v>56029</v>
      </c>
      <c r="W10" s="21">
        <f t="shared" si="6"/>
        <v>114218</v>
      </c>
      <c r="X10" s="19">
        <f t="shared" si="7"/>
        <v>371314</v>
      </c>
      <c r="Y10" s="20">
        <f t="shared" si="8"/>
        <v>359489</v>
      </c>
      <c r="Z10" s="21">
        <f t="shared" si="9"/>
        <v>730803</v>
      </c>
    </row>
    <row r="11" spans="1:26" ht="17.25" customHeight="1">
      <c r="A11" s="18" t="s">
        <v>19</v>
      </c>
      <c r="B11" s="1">
        <v>25567</v>
      </c>
      <c r="C11" s="65">
        <v>24751</v>
      </c>
      <c r="D11" s="21">
        <f t="shared" si="0"/>
        <v>50318</v>
      </c>
      <c r="E11" s="1">
        <v>87128</v>
      </c>
      <c r="F11" s="65">
        <v>86770</v>
      </c>
      <c r="G11" s="21">
        <f t="shared" si="1"/>
        <v>173898</v>
      </c>
      <c r="H11" s="1">
        <v>78834</v>
      </c>
      <c r="I11" s="65">
        <v>77012</v>
      </c>
      <c r="J11" s="21">
        <f t="shared" si="2"/>
        <v>155846</v>
      </c>
      <c r="K11" s="1">
        <v>30238</v>
      </c>
      <c r="L11" s="65">
        <v>29343</v>
      </c>
      <c r="M11" s="21">
        <f t="shared" si="3"/>
        <v>59581</v>
      </c>
      <c r="N11" s="18" t="s">
        <v>19</v>
      </c>
      <c r="O11" s="1">
        <v>46877</v>
      </c>
      <c r="P11" s="65">
        <v>45426</v>
      </c>
      <c r="Q11" s="21">
        <f t="shared" si="4"/>
        <v>92303</v>
      </c>
      <c r="R11" s="1">
        <v>52441</v>
      </c>
      <c r="S11" s="65">
        <v>51914</v>
      </c>
      <c r="T11" s="21">
        <f t="shared" si="5"/>
        <v>104355</v>
      </c>
      <c r="U11" s="1">
        <v>57684</v>
      </c>
      <c r="V11" s="65">
        <v>56045</v>
      </c>
      <c r="W11" s="21">
        <f t="shared" si="6"/>
        <v>113729</v>
      </c>
      <c r="X11" s="19">
        <f t="shared" si="7"/>
        <v>378769</v>
      </c>
      <c r="Y11" s="20">
        <f t="shared" si="8"/>
        <v>371261</v>
      </c>
      <c r="Z11" s="21">
        <f t="shared" si="9"/>
        <v>750030</v>
      </c>
    </row>
    <row r="12" spans="1:26" ht="17.25" customHeight="1">
      <c r="A12" s="18" t="s">
        <v>20</v>
      </c>
      <c r="B12" s="1">
        <v>22872</v>
      </c>
      <c r="C12" s="65">
        <v>21742</v>
      </c>
      <c r="D12" s="21">
        <f t="shared" si="0"/>
        <v>44614</v>
      </c>
      <c r="E12" s="1">
        <v>81422</v>
      </c>
      <c r="F12" s="65">
        <v>82329</v>
      </c>
      <c r="G12" s="21">
        <f t="shared" si="1"/>
        <v>163751</v>
      </c>
      <c r="H12" s="1">
        <v>69504</v>
      </c>
      <c r="I12" s="65">
        <v>69125</v>
      </c>
      <c r="J12" s="21">
        <f t="shared" si="2"/>
        <v>138629</v>
      </c>
      <c r="K12" s="1">
        <v>29658</v>
      </c>
      <c r="L12" s="65">
        <v>28901</v>
      </c>
      <c r="M12" s="21">
        <f t="shared" si="3"/>
        <v>58559</v>
      </c>
      <c r="N12" s="18" t="s">
        <v>20</v>
      </c>
      <c r="O12" s="1">
        <v>40985</v>
      </c>
      <c r="P12" s="65">
        <v>39642</v>
      </c>
      <c r="Q12" s="21">
        <f t="shared" si="4"/>
        <v>80627</v>
      </c>
      <c r="R12" s="1">
        <v>46570</v>
      </c>
      <c r="S12" s="65">
        <v>45685</v>
      </c>
      <c r="T12" s="21">
        <f t="shared" si="5"/>
        <v>92255</v>
      </c>
      <c r="U12" s="1">
        <v>49259</v>
      </c>
      <c r="V12" s="65">
        <v>48246</v>
      </c>
      <c r="W12" s="21">
        <f t="shared" si="6"/>
        <v>97505</v>
      </c>
      <c r="X12" s="19">
        <f t="shared" si="7"/>
        <v>340270</v>
      </c>
      <c r="Y12" s="20">
        <f t="shared" si="8"/>
        <v>335670</v>
      </c>
      <c r="Z12" s="21">
        <f t="shared" si="9"/>
        <v>675940</v>
      </c>
    </row>
    <row r="13" spans="1:26" ht="17.25" customHeight="1">
      <c r="A13" s="18" t="s">
        <v>21</v>
      </c>
      <c r="B13" s="1">
        <v>18300</v>
      </c>
      <c r="C13" s="65">
        <v>17699</v>
      </c>
      <c r="D13" s="21">
        <f t="shared" si="0"/>
        <v>35999</v>
      </c>
      <c r="E13" s="1">
        <v>68131</v>
      </c>
      <c r="F13" s="65">
        <v>68437</v>
      </c>
      <c r="G13" s="21">
        <f t="shared" si="1"/>
        <v>136568</v>
      </c>
      <c r="H13" s="1">
        <v>56366</v>
      </c>
      <c r="I13" s="65">
        <v>55920</v>
      </c>
      <c r="J13" s="21">
        <f t="shared" si="2"/>
        <v>112286</v>
      </c>
      <c r="K13" s="1">
        <v>25675</v>
      </c>
      <c r="L13" s="65">
        <v>24800</v>
      </c>
      <c r="M13" s="21">
        <f t="shared" si="3"/>
        <v>50475</v>
      </c>
      <c r="N13" s="18" t="s">
        <v>21</v>
      </c>
      <c r="O13" s="1">
        <v>33292</v>
      </c>
      <c r="P13" s="65">
        <v>33047</v>
      </c>
      <c r="Q13" s="21">
        <f t="shared" si="4"/>
        <v>66339</v>
      </c>
      <c r="R13" s="1">
        <v>36701</v>
      </c>
      <c r="S13" s="65">
        <v>36445</v>
      </c>
      <c r="T13" s="21">
        <f t="shared" si="5"/>
        <v>73146</v>
      </c>
      <c r="U13" s="1">
        <v>39800</v>
      </c>
      <c r="V13" s="65">
        <v>40233</v>
      </c>
      <c r="W13" s="21">
        <f t="shared" si="6"/>
        <v>80033</v>
      </c>
      <c r="X13" s="19">
        <f t="shared" si="7"/>
        <v>278265</v>
      </c>
      <c r="Y13" s="20">
        <f t="shared" si="8"/>
        <v>276581</v>
      </c>
      <c r="Z13" s="21">
        <f t="shared" si="9"/>
        <v>554846</v>
      </c>
    </row>
    <row r="14" spans="1:26" ht="17.25" customHeight="1">
      <c r="A14" s="18" t="s">
        <v>22</v>
      </c>
      <c r="B14" s="1">
        <v>15417</v>
      </c>
      <c r="C14" s="65">
        <v>15217</v>
      </c>
      <c r="D14" s="21">
        <f t="shared" si="0"/>
        <v>30634</v>
      </c>
      <c r="E14" s="1">
        <v>56044</v>
      </c>
      <c r="F14" s="65">
        <v>57751</v>
      </c>
      <c r="G14" s="21">
        <f t="shared" si="1"/>
        <v>113795</v>
      </c>
      <c r="H14" s="1">
        <v>45307</v>
      </c>
      <c r="I14" s="65">
        <v>47191</v>
      </c>
      <c r="J14" s="21">
        <f t="shared" si="2"/>
        <v>92498</v>
      </c>
      <c r="K14" s="1">
        <v>21913</v>
      </c>
      <c r="L14" s="65">
        <v>20977</v>
      </c>
      <c r="M14" s="21">
        <f t="shared" si="3"/>
        <v>42890</v>
      </c>
      <c r="N14" s="18" t="s">
        <v>22</v>
      </c>
      <c r="O14" s="1">
        <v>26778</v>
      </c>
      <c r="P14" s="65">
        <v>26949</v>
      </c>
      <c r="Q14" s="21">
        <f t="shared" si="4"/>
        <v>53727</v>
      </c>
      <c r="R14" s="1">
        <v>30450</v>
      </c>
      <c r="S14" s="65">
        <v>30886</v>
      </c>
      <c r="T14" s="21">
        <f t="shared" si="5"/>
        <v>61336</v>
      </c>
      <c r="U14" s="1">
        <v>31722</v>
      </c>
      <c r="V14" s="65">
        <v>33391</v>
      </c>
      <c r="W14" s="21">
        <f t="shared" si="6"/>
        <v>65113</v>
      </c>
      <c r="X14" s="19">
        <f t="shared" si="7"/>
        <v>227631</v>
      </c>
      <c r="Y14" s="20">
        <f t="shared" si="8"/>
        <v>232362</v>
      </c>
      <c r="Z14" s="21">
        <f t="shared" si="9"/>
        <v>459993</v>
      </c>
    </row>
    <row r="15" spans="1:26" ht="17.25" customHeight="1">
      <c r="A15" s="18" t="s">
        <v>23</v>
      </c>
      <c r="B15" s="1">
        <v>12292</v>
      </c>
      <c r="C15" s="65">
        <v>12356</v>
      </c>
      <c r="D15" s="21">
        <f t="shared" si="0"/>
        <v>24648</v>
      </c>
      <c r="E15" s="1">
        <v>45796</v>
      </c>
      <c r="F15" s="65">
        <v>47905</v>
      </c>
      <c r="G15" s="21">
        <f t="shared" si="1"/>
        <v>93701</v>
      </c>
      <c r="H15" s="1">
        <v>35822</v>
      </c>
      <c r="I15" s="65">
        <v>37882</v>
      </c>
      <c r="J15" s="21">
        <f t="shared" si="2"/>
        <v>73704</v>
      </c>
      <c r="K15" s="1">
        <v>16662</v>
      </c>
      <c r="L15" s="65">
        <v>16085</v>
      </c>
      <c r="M15" s="21">
        <f t="shared" si="3"/>
        <v>32747</v>
      </c>
      <c r="N15" s="18" t="s">
        <v>23</v>
      </c>
      <c r="O15" s="1">
        <v>20345</v>
      </c>
      <c r="P15" s="65">
        <v>21148</v>
      </c>
      <c r="Q15" s="21">
        <f t="shared" si="4"/>
        <v>41493</v>
      </c>
      <c r="R15" s="1">
        <v>24298</v>
      </c>
      <c r="S15" s="65">
        <v>25715</v>
      </c>
      <c r="T15" s="21">
        <f t="shared" si="5"/>
        <v>50013</v>
      </c>
      <c r="U15" s="1">
        <v>25141</v>
      </c>
      <c r="V15" s="65">
        <v>26857</v>
      </c>
      <c r="W15" s="21">
        <f t="shared" si="6"/>
        <v>51998</v>
      </c>
      <c r="X15" s="19">
        <f t="shared" si="7"/>
        <v>180356</v>
      </c>
      <c r="Y15" s="20">
        <f t="shared" si="8"/>
        <v>187948</v>
      </c>
      <c r="Z15" s="21">
        <f t="shared" si="9"/>
        <v>368304</v>
      </c>
    </row>
    <row r="16" spans="1:26" ht="17.25" customHeight="1">
      <c r="A16" s="18" t="s">
        <v>24</v>
      </c>
      <c r="B16" s="1">
        <v>8897</v>
      </c>
      <c r="C16" s="65">
        <v>9034</v>
      </c>
      <c r="D16" s="21">
        <f t="shared" si="0"/>
        <v>17931</v>
      </c>
      <c r="E16" s="1">
        <v>35157</v>
      </c>
      <c r="F16" s="65">
        <v>37307</v>
      </c>
      <c r="G16" s="21">
        <f t="shared" si="1"/>
        <v>72464</v>
      </c>
      <c r="H16" s="1">
        <v>27540</v>
      </c>
      <c r="I16" s="65">
        <v>29080</v>
      </c>
      <c r="J16" s="21">
        <f t="shared" si="2"/>
        <v>56620</v>
      </c>
      <c r="K16" s="1">
        <v>12849</v>
      </c>
      <c r="L16" s="65">
        <v>12187</v>
      </c>
      <c r="M16" s="21">
        <f t="shared" si="3"/>
        <v>25036</v>
      </c>
      <c r="N16" s="18" t="s">
        <v>24</v>
      </c>
      <c r="O16" s="1">
        <v>15753</v>
      </c>
      <c r="P16" s="65">
        <v>15764</v>
      </c>
      <c r="Q16" s="21">
        <f t="shared" si="4"/>
        <v>31517</v>
      </c>
      <c r="R16" s="1">
        <v>19040</v>
      </c>
      <c r="S16" s="65">
        <v>20337</v>
      </c>
      <c r="T16" s="21">
        <f t="shared" si="5"/>
        <v>39377</v>
      </c>
      <c r="U16" s="1">
        <v>18895</v>
      </c>
      <c r="V16" s="65">
        <v>20361</v>
      </c>
      <c r="W16" s="21">
        <f t="shared" si="6"/>
        <v>39256</v>
      </c>
      <c r="X16" s="19">
        <f t="shared" si="7"/>
        <v>138131</v>
      </c>
      <c r="Y16" s="20">
        <f t="shared" si="8"/>
        <v>144070</v>
      </c>
      <c r="Z16" s="21">
        <f t="shared" si="9"/>
        <v>282201</v>
      </c>
    </row>
    <row r="17" spans="1:26" ht="17.25" customHeight="1">
      <c r="A17" s="18" t="s">
        <v>25</v>
      </c>
      <c r="B17" s="1">
        <v>6022</v>
      </c>
      <c r="C17" s="65">
        <v>6728</v>
      </c>
      <c r="D17" s="21">
        <f t="shared" si="0"/>
        <v>12750</v>
      </c>
      <c r="E17" s="1">
        <v>27063</v>
      </c>
      <c r="F17" s="65">
        <v>29497</v>
      </c>
      <c r="G17" s="21">
        <f t="shared" si="1"/>
        <v>56560</v>
      </c>
      <c r="H17" s="1">
        <v>19702</v>
      </c>
      <c r="I17" s="65">
        <v>21662</v>
      </c>
      <c r="J17" s="21">
        <f t="shared" si="2"/>
        <v>41364</v>
      </c>
      <c r="K17" s="1">
        <v>10019</v>
      </c>
      <c r="L17" s="65">
        <v>9860</v>
      </c>
      <c r="M17" s="21">
        <f t="shared" si="3"/>
        <v>19879</v>
      </c>
      <c r="N17" s="18" t="s">
        <v>25</v>
      </c>
      <c r="O17" s="1">
        <v>12400</v>
      </c>
      <c r="P17" s="65">
        <v>13394</v>
      </c>
      <c r="Q17" s="21">
        <f t="shared" si="4"/>
        <v>25794</v>
      </c>
      <c r="R17" s="1">
        <v>13662</v>
      </c>
      <c r="S17" s="65">
        <v>15574</v>
      </c>
      <c r="T17" s="21">
        <f t="shared" si="5"/>
        <v>29236</v>
      </c>
      <c r="U17" s="1">
        <v>13639</v>
      </c>
      <c r="V17" s="65">
        <v>15057</v>
      </c>
      <c r="W17" s="21">
        <f t="shared" si="6"/>
        <v>28696</v>
      </c>
      <c r="X17" s="19">
        <f t="shared" si="7"/>
        <v>102507</v>
      </c>
      <c r="Y17" s="20">
        <f t="shared" si="8"/>
        <v>111772</v>
      </c>
      <c r="Z17" s="21">
        <f t="shared" si="9"/>
        <v>214279</v>
      </c>
    </row>
    <row r="18" spans="1:26" ht="17.25" customHeight="1">
      <c r="A18" s="18" t="s">
        <v>26</v>
      </c>
      <c r="B18" s="1">
        <v>4445</v>
      </c>
      <c r="C18" s="65">
        <v>5217</v>
      </c>
      <c r="D18" s="21">
        <f t="shared" si="0"/>
        <v>9662</v>
      </c>
      <c r="E18" s="1">
        <v>19923</v>
      </c>
      <c r="F18" s="65">
        <v>23172</v>
      </c>
      <c r="G18" s="21">
        <f t="shared" si="1"/>
        <v>43095</v>
      </c>
      <c r="H18" s="1">
        <v>14601</v>
      </c>
      <c r="I18" s="65">
        <v>16490</v>
      </c>
      <c r="J18" s="21">
        <f t="shared" si="2"/>
        <v>31091</v>
      </c>
      <c r="K18" s="1">
        <v>7490</v>
      </c>
      <c r="L18" s="65">
        <v>7954</v>
      </c>
      <c r="M18" s="21">
        <f t="shared" si="3"/>
        <v>15444</v>
      </c>
      <c r="N18" s="18" t="s">
        <v>26</v>
      </c>
      <c r="O18" s="1">
        <v>9779</v>
      </c>
      <c r="P18" s="65">
        <v>10572</v>
      </c>
      <c r="Q18" s="21">
        <f t="shared" si="4"/>
        <v>20351</v>
      </c>
      <c r="R18" s="1">
        <v>9256</v>
      </c>
      <c r="S18" s="65">
        <v>11736</v>
      </c>
      <c r="T18" s="21">
        <f t="shared" si="5"/>
        <v>20992</v>
      </c>
      <c r="U18" s="1">
        <v>9518</v>
      </c>
      <c r="V18" s="65">
        <v>11720</v>
      </c>
      <c r="W18" s="21">
        <f t="shared" si="6"/>
        <v>21238</v>
      </c>
      <c r="X18" s="19">
        <f t="shared" si="7"/>
        <v>75012</v>
      </c>
      <c r="Y18" s="20">
        <f t="shared" si="8"/>
        <v>86861</v>
      </c>
      <c r="Z18" s="21">
        <f t="shared" si="9"/>
        <v>161873</v>
      </c>
    </row>
    <row r="19" spans="1:26" ht="17.25" customHeight="1">
      <c r="A19" s="18" t="s">
        <v>27</v>
      </c>
      <c r="B19" s="1">
        <v>3113</v>
      </c>
      <c r="C19" s="65">
        <v>3939</v>
      </c>
      <c r="D19" s="21">
        <f t="shared" si="0"/>
        <v>7052</v>
      </c>
      <c r="E19" s="1">
        <v>13165</v>
      </c>
      <c r="F19" s="65">
        <v>16882</v>
      </c>
      <c r="G19" s="21">
        <f t="shared" si="1"/>
        <v>30047</v>
      </c>
      <c r="H19" s="1">
        <v>9963</v>
      </c>
      <c r="I19" s="65">
        <v>11678</v>
      </c>
      <c r="J19" s="21">
        <f t="shared" si="2"/>
        <v>21641</v>
      </c>
      <c r="K19" s="1">
        <v>5765</v>
      </c>
      <c r="L19" s="65">
        <v>6237</v>
      </c>
      <c r="M19" s="21">
        <f t="shared" si="3"/>
        <v>12002</v>
      </c>
      <c r="N19" s="18" t="s">
        <v>27</v>
      </c>
      <c r="O19" s="1">
        <v>7107</v>
      </c>
      <c r="P19" s="65">
        <v>7976</v>
      </c>
      <c r="Q19" s="21">
        <f t="shared" si="4"/>
        <v>15083</v>
      </c>
      <c r="R19" s="1">
        <v>6752</v>
      </c>
      <c r="S19" s="65">
        <v>8587</v>
      </c>
      <c r="T19" s="21">
        <f t="shared" si="5"/>
        <v>15339</v>
      </c>
      <c r="U19" s="1">
        <v>6902</v>
      </c>
      <c r="V19" s="65">
        <v>8490</v>
      </c>
      <c r="W19" s="21">
        <f t="shared" si="6"/>
        <v>15392</v>
      </c>
      <c r="X19" s="19">
        <f t="shared" si="7"/>
        <v>52767</v>
      </c>
      <c r="Y19" s="20">
        <f t="shared" si="8"/>
        <v>63789</v>
      </c>
      <c r="Z19" s="21">
        <f t="shared" si="9"/>
        <v>116556</v>
      </c>
    </row>
    <row r="20" spans="1:26" ht="17.25" customHeight="1">
      <c r="A20" s="18" t="s">
        <v>28</v>
      </c>
      <c r="B20" s="1">
        <v>1725</v>
      </c>
      <c r="C20" s="65">
        <v>2296</v>
      </c>
      <c r="D20" s="21">
        <f t="shared" si="0"/>
        <v>4021</v>
      </c>
      <c r="E20" s="1">
        <v>7443</v>
      </c>
      <c r="F20" s="65">
        <v>10208</v>
      </c>
      <c r="G20" s="21">
        <f t="shared" si="1"/>
        <v>17651</v>
      </c>
      <c r="H20" s="1">
        <v>5413</v>
      </c>
      <c r="I20" s="65">
        <v>6723</v>
      </c>
      <c r="J20" s="21">
        <f t="shared" si="2"/>
        <v>12136</v>
      </c>
      <c r="K20" s="1">
        <v>3493</v>
      </c>
      <c r="L20" s="65">
        <v>3980</v>
      </c>
      <c r="M20" s="21">
        <f t="shared" si="3"/>
        <v>7473</v>
      </c>
      <c r="N20" s="18" t="s">
        <v>28</v>
      </c>
      <c r="O20" s="1">
        <v>3952</v>
      </c>
      <c r="P20" s="65">
        <v>4397</v>
      </c>
      <c r="Q20" s="21">
        <f t="shared" si="4"/>
        <v>8349</v>
      </c>
      <c r="R20" s="1">
        <v>3721</v>
      </c>
      <c r="S20" s="65">
        <v>4936</v>
      </c>
      <c r="T20" s="21">
        <f t="shared" si="5"/>
        <v>8657</v>
      </c>
      <c r="U20" s="1">
        <v>3867</v>
      </c>
      <c r="V20" s="65">
        <v>4771</v>
      </c>
      <c r="W20" s="21">
        <f t="shared" si="6"/>
        <v>8638</v>
      </c>
      <c r="X20" s="19">
        <f t="shared" si="7"/>
        <v>29614</v>
      </c>
      <c r="Y20" s="20">
        <f t="shared" si="8"/>
        <v>37311</v>
      </c>
      <c r="Z20" s="21">
        <f t="shared" si="9"/>
        <v>66925</v>
      </c>
    </row>
    <row r="21" spans="1:26" ht="17.25" customHeight="1">
      <c r="A21" s="18" t="s">
        <v>29</v>
      </c>
      <c r="B21" s="1">
        <v>961</v>
      </c>
      <c r="C21" s="65">
        <v>1362</v>
      </c>
      <c r="D21" s="21">
        <f t="shared" si="0"/>
        <v>2323</v>
      </c>
      <c r="E21" s="1">
        <v>3747</v>
      </c>
      <c r="F21" s="65">
        <v>5446</v>
      </c>
      <c r="G21" s="21">
        <f t="shared" si="1"/>
        <v>9193</v>
      </c>
      <c r="H21" s="1">
        <v>2725</v>
      </c>
      <c r="I21" s="65">
        <v>3746</v>
      </c>
      <c r="J21" s="21">
        <f t="shared" si="2"/>
        <v>6471</v>
      </c>
      <c r="K21" s="1">
        <v>2151</v>
      </c>
      <c r="L21" s="65">
        <v>2358</v>
      </c>
      <c r="M21" s="21">
        <f t="shared" si="3"/>
        <v>4509</v>
      </c>
      <c r="N21" s="18" t="s">
        <v>29</v>
      </c>
      <c r="O21" s="1">
        <v>2081</v>
      </c>
      <c r="P21" s="65">
        <v>2657</v>
      </c>
      <c r="Q21" s="21">
        <f t="shared" si="4"/>
        <v>4738</v>
      </c>
      <c r="R21" s="1">
        <v>1912</v>
      </c>
      <c r="S21" s="65">
        <v>2654</v>
      </c>
      <c r="T21" s="21">
        <f t="shared" si="5"/>
        <v>4566</v>
      </c>
      <c r="U21" s="1">
        <v>2131</v>
      </c>
      <c r="V21" s="65">
        <v>2791</v>
      </c>
      <c r="W21" s="21">
        <f t="shared" si="6"/>
        <v>4922</v>
      </c>
      <c r="X21" s="19">
        <f t="shared" si="7"/>
        <v>15708</v>
      </c>
      <c r="Y21" s="20">
        <f t="shared" si="8"/>
        <v>21014</v>
      </c>
      <c r="Z21" s="21">
        <f t="shared" si="9"/>
        <v>36722</v>
      </c>
    </row>
    <row r="22" spans="1:26" ht="17.25" customHeight="1">
      <c r="A22" s="68" t="s">
        <v>105</v>
      </c>
      <c r="B22" s="1">
        <v>477</v>
      </c>
      <c r="C22" s="65">
        <v>719</v>
      </c>
      <c r="D22" s="21">
        <f t="shared" si="0"/>
        <v>1196</v>
      </c>
      <c r="E22" s="1">
        <v>1634</v>
      </c>
      <c r="F22" s="65">
        <v>2586</v>
      </c>
      <c r="G22" s="21">
        <f t="shared" si="1"/>
        <v>4220</v>
      </c>
      <c r="H22" s="1">
        <v>1303</v>
      </c>
      <c r="I22" s="65">
        <v>1922</v>
      </c>
      <c r="J22" s="21">
        <f t="shared" si="2"/>
        <v>3225</v>
      </c>
      <c r="K22" s="1">
        <v>1102</v>
      </c>
      <c r="L22" s="65">
        <v>1153</v>
      </c>
      <c r="M22" s="21">
        <f t="shared" si="3"/>
        <v>2255</v>
      </c>
      <c r="N22" s="68" t="s">
        <v>105</v>
      </c>
      <c r="O22" s="1">
        <v>959</v>
      </c>
      <c r="P22" s="65">
        <v>1209</v>
      </c>
      <c r="Q22" s="21">
        <f t="shared" si="4"/>
        <v>2168</v>
      </c>
      <c r="R22" s="1">
        <v>749</v>
      </c>
      <c r="S22" s="65">
        <v>1118</v>
      </c>
      <c r="T22" s="21">
        <f t="shared" si="5"/>
        <v>1867</v>
      </c>
      <c r="U22" s="1">
        <v>871</v>
      </c>
      <c r="V22" s="65">
        <v>1197</v>
      </c>
      <c r="W22" s="21">
        <f t="shared" si="6"/>
        <v>2068</v>
      </c>
      <c r="X22" s="19">
        <f aca="true" t="shared" si="10" ref="X22:Y24">SUM(B22,E22,H22,K22,O22,R22,U22)</f>
        <v>7095</v>
      </c>
      <c r="Y22" s="20">
        <f t="shared" si="10"/>
        <v>9904</v>
      </c>
      <c r="Z22" s="21">
        <f>SUM(X22:Y22)</f>
        <v>16999</v>
      </c>
    </row>
    <row r="23" spans="1:26" ht="17.25" customHeight="1">
      <c r="A23" s="68" t="s">
        <v>106</v>
      </c>
      <c r="B23" s="1">
        <v>175</v>
      </c>
      <c r="C23" s="65">
        <v>275</v>
      </c>
      <c r="D23" s="21">
        <f t="shared" si="0"/>
        <v>450</v>
      </c>
      <c r="E23" s="1">
        <v>630</v>
      </c>
      <c r="F23" s="65">
        <v>995</v>
      </c>
      <c r="G23" s="21">
        <f t="shared" si="1"/>
        <v>1625</v>
      </c>
      <c r="H23" s="1">
        <v>515</v>
      </c>
      <c r="I23" s="65">
        <v>732</v>
      </c>
      <c r="J23" s="21">
        <f t="shared" si="2"/>
        <v>1247</v>
      </c>
      <c r="K23" s="1">
        <v>409</v>
      </c>
      <c r="L23" s="65">
        <v>507</v>
      </c>
      <c r="M23" s="21">
        <f t="shared" si="3"/>
        <v>916</v>
      </c>
      <c r="N23" s="68" t="s">
        <v>106</v>
      </c>
      <c r="O23" s="1">
        <v>410</v>
      </c>
      <c r="P23" s="65">
        <v>542</v>
      </c>
      <c r="Q23" s="21">
        <f t="shared" si="4"/>
        <v>952</v>
      </c>
      <c r="R23" s="1">
        <v>292</v>
      </c>
      <c r="S23" s="65">
        <v>464</v>
      </c>
      <c r="T23" s="21">
        <f t="shared" si="5"/>
        <v>756</v>
      </c>
      <c r="U23" s="1">
        <v>371</v>
      </c>
      <c r="V23" s="65">
        <v>535</v>
      </c>
      <c r="W23" s="21">
        <f t="shared" si="6"/>
        <v>906</v>
      </c>
      <c r="X23" s="19">
        <f t="shared" si="10"/>
        <v>2802</v>
      </c>
      <c r="Y23" s="20">
        <f t="shared" si="10"/>
        <v>4050</v>
      </c>
      <c r="Z23" s="21">
        <f>SUM(X23:Y23)</f>
        <v>6852</v>
      </c>
    </row>
    <row r="24" spans="1:26" ht="17.25" customHeight="1">
      <c r="A24" s="68" t="s">
        <v>107</v>
      </c>
      <c r="B24" s="1">
        <v>91</v>
      </c>
      <c r="C24" s="65">
        <v>124</v>
      </c>
      <c r="D24" s="21">
        <f t="shared" si="0"/>
        <v>215</v>
      </c>
      <c r="E24" s="1">
        <v>251</v>
      </c>
      <c r="F24" s="65">
        <v>362</v>
      </c>
      <c r="G24" s="21">
        <f t="shared" si="1"/>
        <v>613</v>
      </c>
      <c r="H24" s="1">
        <v>226</v>
      </c>
      <c r="I24" s="65">
        <v>292</v>
      </c>
      <c r="J24" s="21">
        <f t="shared" si="2"/>
        <v>518</v>
      </c>
      <c r="K24" s="1">
        <v>137</v>
      </c>
      <c r="L24" s="65">
        <v>169</v>
      </c>
      <c r="M24" s="21">
        <f t="shared" si="3"/>
        <v>306</v>
      </c>
      <c r="N24" s="68" t="s">
        <v>107</v>
      </c>
      <c r="O24" s="1">
        <v>193</v>
      </c>
      <c r="P24" s="65">
        <v>238</v>
      </c>
      <c r="Q24" s="21">
        <f t="shared" si="4"/>
        <v>431</v>
      </c>
      <c r="R24" s="1">
        <v>97</v>
      </c>
      <c r="S24" s="65">
        <v>158</v>
      </c>
      <c r="T24" s="21">
        <f t="shared" si="5"/>
        <v>255</v>
      </c>
      <c r="U24" s="1">
        <v>159</v>
      </c>
      <c r="V24" s="65">
        <v>213</v>
      </c>
      <c r="W24" s="21">
        <f t="shared" si="6"/>
        <v>372</v>
      </c>
      <c r="X24" s="19">
        <f t="shared" si="10"/>
        <v>1154</v>
      </c>
      <c r="Y24" s="20">
        <f t="shared" si="10"/>
        <v>1556</v>
      </c>
      <c r="Z24" s="21">
        <f>SUM(X24:Y24)</f>
        <v>2710</v>
      </c>
    </row>
    <row r="25" spans="1:26" ht="17.25" customHeight="1">
      <c r="A25" s="69" t="s">
        <v>108</v>
      </c>
      <c r="B25" s="1">
        <v>85</v>
      </c>
      <c r="C25" s="66">
        <v>121</v>
      </c>
      <c r="D25" s="21">
        <f t="shared" si="0"/>
        <v>206</v>
      </c>
      <c r="E25" s="1">
        <v>241</v>
      </c>
      <c r="F25" s="66">
        <v>335</v>
      </c>
      <c r="G25" s="21">
        <f t="shared" si="1"/>
        <v>576</v>
      </c>
      <c r="H25" s="1">
        <v>167</v>
      </c>
      <c r="I25" s="66">
        <v>236</v>
      </c>
      <c r="J25" s="21">
        <f t="shared" si="2"/>
        <v>403</v>
      </c>
      <c r="K25" s="1">
        <v>115</v>
      </c>
      <c r="L25" s="66">
        <v>134</v>
      </c>
      <c r="M25" s="21">
        <f t="shared" si="3"/>
        <v>249</v>
      </c>
      <c r="N25" s="69" t="s">
        <v>108</v>
      </c>
      <c r="O25" s="1">
        <v>212</v>
      </c>
      <c r="P25" s="66">
        <v>241</v>
      </c>
      <c r="Q25" s="21">
        <f t="shared" si="4"/>
        <v>453</v>
      </c>
      <c r="R25" s="1">
        <v>110</v>
      </c>
      <c r="S25" s="66">
        <v>154</v>
      </c>
      <c r="T25" s="21">
        <f t="shared" si="5"/>
        <v>264</v>
      </c>
      <c r="U25" s="1">
        <v>155</v>
      </c>
      <c r="V25" s="66">
        <v>187</v>
      </c>
      <c r="W25" s="21">
        <f t="shared" si="6"/>
        <v>342</v>
      </c>
      <c r="X25" s="19">
        <f t="shared" si="7"/>
        <v>1085</v>
      </c>
      <c r="Y25" s="20">
        <f t="shared" si="8"/>
        <v>1408</v>
      </c>
      <c r="Z25" s="21">
        <f t="shared" si="9"/>
        <v>2493</v>
      </c>
    </row>
    <row r="26" spans="1:29" s="8" customFormat="1" ht="17.25" customHeight="1">
      <c r="A26" s="25" t="s">
        <v>11</v>
      </c>
      <c r="B26" s="4">
        <f>SUM(B4:B25)</f>
        <v>251871</v>
      </c>
      <c r="C26" s="11">
        <f>SUM(C4:C25)</f>
        <v>247386</v>
      </c>
      <c r="D26" s="5">
        <f>SUM(B26:C26)</f>
        <v>499257</v>
      </c>
      <c r="E26" s="4">
        <f>SUM(E4:E25)</f>
        <v>881833</v>
      </c>
      <c r="F26" s="11">
        <f>SUM(F4:F25)</f>
        <v>887291</v>
      </c>
      <c r="G26" s="5">
        <f t="shared" si="1"/>
        <v>1769124</v>
      </c>
      <c r="H26" s="4">
        <f>SUM(H4:H25)</f>
        <v>772785</v>
      </c>
      <c r="I26" s="11">
        <f>SUM(I4:I25)</f>
        <v>765985</v>
      </c>
      <c r="J26" s="5">
        <f t="shared" si="2"/>
        <v>1538770</v>
      </c>
      <c r="K26" s="4">
        <f>SUM(K4:K25)</f>
        <v>319712</v>
      </c>
      <c r="L26" s="11">
        <f>SUM(L4:L25)</f>
        <v>310124</v>
      </c>
      <c r="M26" s="5">
        <f t="shared" si="3"/>
        <v>629836</v>
      </c>
      <c r="N26" s="25" t="s">
        <v>11</v>
      </c>
      <c r="O26" s="4">
        <f>SUM(O4:O25)</f>
        <v>458927</v>
      </c>
      <c r="P26" s="11">
        <f>SUM(P4:P25)</f>
        <v>452482</v>
      </c>
      <c r="Q26" s="5">
        <f t="shared" si="4"/>
        <v>911409</v>
      </c>
      <c r="R26" s="4">
        <f>SUM(R4:R25)</f>
        <v>495681</v>
      </c>
      <c r="S26" s="11">
        <f>SUM(S4:S25)</f>
        <v>496726</v>
      </c>
      <c r="T26" s="5">
        <f t="shared" si="5"/>
        <v>992407</v>
      </c>
      <c r="U26" s="4">
        <f>SUM(U4:U25)</f>
        <v>554589</v>
      </c>
      <c r="V26" s="11">
        <f>SUM(V4:V25)</f>
        <v>556148</v>
      </c>
      <c r="W26" s="5">
        <f t="shared" si="6"/>
        <v>1110737</v>
      </c>
      <c r="X26" s="4">
        <f>SUM(X4:X25)</f>
        <v>3735398</v>
      </c>
      <c r="Y26" s="11">
        <f>SUM(Y4:Y25)</f>
        <v>3716142</v>
      </c>
      <c r="Z26" s="5">
        <f t="shared" si="9"/>
        <v>7451540</v>
      </c>
      <c r="AB26" s="35"/>
      <c r="AC26" s="35"/>
    </row>
  </sheetData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
&amp;"AngsanaUPC,Regular"เขต 6 (พ.ศ.2546)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O1">
      <selection activeCell="W11" sqref="W11"/>
    </sheetView>
  </sheetViews>
  <sheetFormatPr defaultColWidth="9.140625" defaultRowHeight="21.75" customHeight="1"/>
  <cols>
    <col min="1" max="1" width="14.421875" style="22" customWidth="1"/>
    <col min="2" max="13" width="10.00390625" style="27" customWidth="1"/>
    <col min="14" max="14" width="9.7109375" style="37" customWidth="1"/>
    <col min="15" max="15" width="14.421875" style="22" customWidth="1"/>
    <col min="16" max="21" width="10.00390625" style="27" customWidth="1"/>
    <col min="22" max="33" width="9.7109375" style="22" customWidth="1"/>
    <col min="34" max="16384" width="10.7109375" style="22" customWidth="1"/>
  </cols>
  <sheetData>
    <row r="1" spans="1:21" s="8" customFormat="1" ht="21.75" customHeight="1">
      <c r="A1" s="2" t="s">
        <v>3</v>
      </c>
      <c r="B1" s="30"/>
      <c r="C1" s="7" t="s">
        <v>70</v>
      </c>
      <c r="D1" s="6"/>
      <c r="E1" s="7"/>
      <c r="F1" s="7" t="s">
        <v>71</v>
      </c>
      <c r="G1" s="6"/>
      <c r="H1" s="7"/>
      <c r="I1" s="7" t="s">
        <v>72</v>
      </c>
      <c r="J1" s="6"/>
      <c r="K1" s="30"/>
      <c r="L1" s="7" t="s">
        <v>73</v>
      </c>
      <c r="M1" s="6"/>
      <c r="N1" s="93"/>
      <c r="O1" s="2" t="s">
        <v>3</v>
      </c>
      <c r="P1" s="7"/>
      <c r="Q1" s="7" t="s">
        <v>1</v>
      </c>
      <c r="R1" s="6"/>
      <c r="S1" s="7"/>
      <c r="T1" s="7" t="s">
        <v>11</v>
      </c>
      <c r="U1" s="6"/>
    </row>
    <row r="2" spans="1:21" s="8" customFormat="1" ht="21.75" customHeight="1">
      <c r="A2" s="44"/>
      <c r="B2" s="10" t="s">
        <v>12</v>
      </c>
      <c r="C2" s="11" t="s">
        <v>13</v>
      </c>
      <c r="D2" s="12" t="s">
        <v>11</v>
      </c>
      <c r="E2" s="10" t="s">
        <v>12</v>
      </c>
      <c r="F2" s="11" t="s">
        <v>13</v>
      </c>
      <c r="G2" s="12" t="s">
        <v>11</v>
      </c>
      <c r="H2" s="10" t="s">
        <v>12</v>
      </c>
      <c r="I2" s="11" t="s">
        <v>13</v>
      </c>
      <c r="J2" s="12" t="s">
        <v>11</v>
      </c>
      <c r="K2" s="3" t="s">
        <v>12</v>
      </c>
      <c r="L2" s="11" t="s">
        <v>13</v>
      </c>
      <c r="M2" s="5" t="s">
        <v>11</v>
      </c>
      <c r="N2" s="15"/>
      <c r="O2" s="44"/>
      <c r="P2" s="4" t="s">
        <v>12</v>
      </c>
      <c r="Q2" s="11" t="s">
        <v>13</v>
      </c>
      <c r="R2" s="5" t="s">
        <v>11</v>
      </c>
      <c r="S2" s="4" t="s">
        <v>12</v>
      </c>
      <c r="T2" s="11" t="s">
        <v>13</v>
      </c>
      <c r="U2" s="5" t="s">
        <v>11</v>
      </c>
    </row>
    <row r="3" spans="1:21" s="8" customFormat="1" ht="15" customHeight="1">
      <c r="A3" s="45"/>
      <c r="B3" s="15"/>
      <c r="C3" s="16"/>
      <c r="D3" s="17"/>
      <c r="E3" s="15"/>
      <c r="F3" s="16"/>
      <c r="G3" s="17"/>
      <c r="H3" s="15"/>
      <c r="I3" s="16"/>
      <c r="J3" s="17"/>
      <c r="K3" s="46"/>
      <c r="L3" s="16"/>
      <c r="M3" s="17"/>
      <c r="N3" s="15"/>
      <c r="O3" s="45"/>
      <c r="P3" s="15"/>
      <c r="Q3" s="16"/>
      <c r="R3" s="17"/>
      <c r="S3" s="15"/>
      <c r="T3" s="16"/>
      <c r="U3" s="17"/>
    </row>
    <row r="4" spans="1:21" ht="17.25" customHeight="1">
      <c r="A4" s="18">
        <v>0</v>
      </c>
      <c r="B4" s="1">
        <v>16804</v>
      </c>
      <c r="C4" s="65">
        <v>15896</v>
      </c>
      <c r="D4" s="21">
        <f>SUM(B4:C4)</f>
        <v>32700</v>
      </c>
      <c r="E4" s="1">
        <v>10383</v>
      </c>
      <c r="F4" s="65">
        <v>9747</v>
      </c>
      <c r="G4" s="21">
        <f>SUM(E4:F4)</f>
        <v>20130</v>
      </c>
      <c r="H4" s="1">
        <v>9080</v>
      </c>
      <c r="I4" s="65">
        <v>8433</v>
      </c>
      <c r="J4" s="21">
        <f>SUM(H4:I4)</f>
        <v>17513</v>
      </c>
      <c r="K4" s="1">
        <v>6625</v>
      </c>
      <c r="L4" s="65">
        <v>6227</v>
      </c>
      <c r="M4" s="21">
        <f>SUM(K4:L4)</f>
        <v>12852</v>
      </c>
      <c r="N4" s="38"/>
      <c r="O4" s="18">
        <v>0</v>
      </c>
      <c r="P4" s="1">
        <v>5528</v>
      </c>
      <c r="Q4" s="65">
        <v>5128</v>
      </c>
      <c r="R4" s="21">
        <f aca="true" t="shared" si="0" ref="R4:R26">SUM(P4:Q4)</f>
        <v>10656</v>
      </c>
      <c r="S4" s="19">
        <f>SUM(B4,E4,H4,K4,P4)</f>
        <v>48420</v>
      </c>
      <c r="T4" s="20">
        <f>SUM(C4,F4,I4,L4,Q4)</f>
        <v>45431</v>
      </c>
      <c r="U4" s="21">
        <f>SUM(S4:T4)</f>
        <v>93851</v>
      </c>
    </row>
    <row r="5" spans="1:21" ht="17.25" customHeight="1">
      <c r="A5" s="18" t="s">
        <v>104</v>
      </c>
      <c r="B5" s="1">
        <v>72565</v>
      </c>
      <c r="C5" s="65">
        <v>68221</v>
      </c>
      <c r="D5" s="21">
        <f>SUM(B5:C5)</f>
        <v>140786</v>
      </c>
      <c r="E5" s="1">
        <v>48378</v>
      </c>
      <c r="F5" s="65">
        <v>45365</v>
      </c>
      <c r="G5" s="21">
        <f>SUM(E5:F5)</f>
        <v>93743</v>
      </c>
      <c r="H5" s="1">
        <v>42751</v>
      </c>
      <c r="I5" s="65">
        <v>39936</v>
      </c>
      <c r="J5" s="21">
        <f>SUM(H5:I5)</f>
        <v>82687</v>
      </c>
      <c r="K5" s="1">
        <v>30643</v>
      </c>
      <c r="L5" s="65">
        <v>29008</v>
      </c>
      <c r="M5" s="21">
        <f>SUM(K5:L5)</f>
        <v>59651</v>
      </c>
      <c r="N5" s="38"/>
      <c r="O5" s="18" t="s">
        <v>104</v>
      </c>
      <c r="P5" s="1">
        <v>25256</v>
      </c>
      <c r="Q5" s="65">
        <v>23795</v>
      </c>
      <c r="R5" s="21">
        <f t="shared" si="0"/>
        <v>49051</v>
      </c>
      <c r="S5" s="19">
        <f>SUM(B5,E5,H5,K5,P5)</f>
        <v>219593</v>
      </c>
      <c r="T5" s="20">
        <f>SUM(C5,F5,I5,L5,Q5)</f>
        <v>206325</v>
      </c>
      <c r="U5" s="21">
        <f>SUM(S5:T5)</f>
        <v>425918</v>
      </c>
    </row>
    <row r="6" spans="1:21" ht="17.25" customHeight="1">
      <c r="A6" s="18" t="s">
        <v>14</v>
      </c>
      <c r="B6" s="1">
        <v>103936</v>
      </c>
      <c r="C6" s="65">
        <v>97837</v>
      </c>
      <c r="D6" s="21">
        <f aca="true" t="shared" si="1" ref="D6:D25">SUM(B6:C6)</f>
        <v>201773</v>
      </c>
      <c r="E6" s="1">
        <v>68935</v>
      </c>
      <c r="F6" s="65">
        <v>64885</v>
      </c>
      <c r="G6" s="21">
        <f aca="true" t="shared" si="2" ref="G6:G26">SUM(E6:F6)</f>
        <v>133820</v>
      </c>
      <c r="H6" s="1">
        <v>62251</v>
      </c>
      <c r="I6" s="65">
        <v>57770</v>
      </c>
      <c r="J6" s="21">
        <f aca="true" t="shared" si="3" ref="J6:J26">SUM(H6:I6)</f>
        <v>120021</v>
      </c>
      <c r="K6" s="1">
        <v>45084</v>
      </c>
      <c r="L6" s="65">
        <v>42685</v>
      </c>
      <c r="M6" s="21">
        <f aca="true" t="shared" si="4" ref="M6:M26">SUM(K6:L6)</f>
        <v>87769</v>
      </c>
      <c r="N6" s="38"/>
      <c r="O6" s="18" t="s">
        <v>14</v>
      </c>
      <c r="P6" s="1">
        <v>37833</v>
      </c>
      <c r="Q6" s="65">
        <v>35767</v>
      </c>
      <c r="R6" s="21">
        <f t="shared" si="0"/>
        <v>73600</v>
      </c>
      <c r="S6" s="19">
        <f aca="true" t="shared" si="5" ref="S6:S25">SUM(B6,E6,H6,K6,P6)</f>
        <v>318039</v>
      </c>
      <c r="T6" s="20">
        <f aca="true" t="shared" si="6" ref="T6:T25">SUM(C6,F6,I6,L6,Q6)</f>
        <v>298944</v>
      </c>
      <c r="U6" s="21">
        <f aca="true" t="shared" si="7" ref="U6:U26">SUM(S6:T6)</f>
        <v>616983</v>
      </c>
    </row>
    <row r="7" spans="1:21" ht="17.25" customHeight="1">
      <c r="A7" s="18" t="s">
        <v>15</v>
      </c>
      <c r="B7" s="1">
        <v>101741</v>
      </c>
      <c r="C7" s="65">
        <v>95759</v>
      </c>
      <c r="D7" s="21">
        <f t="shared" si="1"/>
        <v>197500</v>
      </c>
      <c r="E7" s="1">
        <v>64368</v>
      </c>
      <c r="F7" s="65">
        <v>60832</v>
      </c>
      <c r="G7" s="21">
        <f t="shared" si="2"/>
        <v>125200</v>
      </c>
      <c r="H7" s="1">
        <v>58642</v>
      </c>
      <c r="I7" s="65">
        <v>55558</v>
      </c>
      <c r="J7" s="21">
        <f t="shared" si="3"/>
        <v>114200</v>
      </c>
      <c r="K7" s="1">
        <v>45457</v>
      </c>
      <c r="L7" s="65">
        <v>42847</v>
      </c>
      <c r="M7" s="21">
        <f t="shared" si="4"/>
        <v>88304</v>
      </c>
      <c r="N7" s="38"/>
      <c r="O7" s="18" t="s">
        <v>15</v>
      </c>
      <c r="P7" s="1">
        <v>37840</v>
      </c>
      <c r="Q7" s="65">
        <v>35739</v>
      </c>
      <c r="R7" s="21">
        <f t="shared" si="0"/>
        <v>73579</v>
      </c>
      <c r="S7" s="19">
        <f t="shared" si="5"/>
        <v>308048</v>
      </c>
      <c r="T7" s="20">
        <f t="shared" si="6"/>
        <v>290735</v>
      </c>
      <c r="U7" s="21">
        <f t="shared" si="7"/>
        <v>598783</v>
      </c>
    </row>
    <row r="8" spans="1:21" ht="17.25" customHeight="1">
      <c r="A8" s="18" t="s">
        <v>16</v>
      </c>
      <c r="B8" s="1">
        <v>102956</v>
      </c>
      <c r="C8" s="65">
        <v>98935</v>
      </c>
      <c r="D8" s="21">
        <f t="shared" si="1"/>
        <v>201891</v>
      </c>
      <c r="E8" s="1">
        <v>63386</v>
      </c>
      <c r="F8" s="65">
        <v>61150</v>
      </c>
      <c r="G8" s="21">
        <f t="shared" si="2"/>
        <v>124536</v>
      </c>
      <c r="H8" s="1">
        <v>59403</v>
      </c>
      <c r="I8" s="65">
        <v>55996</v>
      </c>
      <c r="J8" s="21">
        <f t="shared" si="3"/>
        <v>115399</v>
      </c>
      <c r="K8" s="1">
        <v>44684</v>
      </c>
      <c r="L8" s="65">
        <v>42928</v>
      </c>
      <c r="M8" s="21">
        <f t="shared" si="4"/>
        <v>87612</v>
      </c>
      <c r="N8" s="38"/>
      <c r="O8" s="18" t="s">
        <v>16</v>
      </c>
      <c r="P8" s="1">
        <v>36112</v>
      </c>
      <c r="Q8" s="65">
        <v>34370</v>
      </c>
      <c r="R8" s="21">
        <f t="shared" si="0"/>
        <v>70482</v>
      </c>
      <c r="S8" s="19">
        <f t="shared" si="5"/>
        <v>306541</v>
      </c>
      <c r="T8" s="20">
        <f t="shared" si="6"/>
        <v>293379</v>
      </c>
      <c r="U8" s="21">
        <f t="shared" si="7"/>
        <v>599920</v>
      </c>
    </row>
    <row r="9" spans="1:21" ht="17.25" customHeight="1">
      <c r="A9" s="18" t="s">
        <v>17</v>
      </c>
      <c r="B9" s="1">
        <v>117109</v>
      </c>
      <c r="C9" s="65">
        <v>115250</v>
      </c>
      <c r="D9" s="21">
        <f t="shared" si="1"/>
        <v>232359</v>
      </c>
      <c r="E9" s="1">
        <v>72299</v>
      </c>
      <c r="F9" s="65">
        <v>71183</v>
      </c>
      <c r="G9" s="21">
        <f t="shared" si="2"/>
        <v>143482</v>
      </c>
      <c r="H9" s="1">
        <v>64830</v>
      </c>
      <c r="I9" s="65">
        <v>63616</v>
      </c>
      <c r="J9" s="21">
        <f t="shared" si="3"/>
        <v>128446</v>
      </c>
      <c r="K9" s="1">
        <v>47574</v>
      </c>
      <c r="L9" s="65">
        <v>47714</v>
      </c>
      <c r="M9" s="21">
        <f t="shared" si="4"/>
        <v>95288</v>
      </c>
      <c r="N9" s="38"/>
      <c r="O9" s="18" t="s">
        <v>17</v>
      </c>
      <c r="P9" s="1">
        <v>40993</v>
      </c>
      <c r="Q9" s="65">
        <v>41037</v>
      </c>
      <c r="R9" s="21">
        <f t="shared" si="0"/>
        <v>82030</v>
      </c>
      <c r="S9" s="19">
        <f t="shared" si="5"/>
        <v>342805</v>
      </c>
      <c r="T9" s="20">
        <f t="shared" si="6"/>
        <v>338800</v>
      </c>
      <c r="U9" s="21">
        <f t="shared" si="7"/>
        <v>681605</v>
      </c>
    </row>
    <row r="10" spans="1:21" ht="17.25" customHeight="1">
      <c r="A10" s="18" t="s">
        <v>18</v>
      </c>
      <c r="B10" s="1">
        <v>124463</v>
      </c>
      <c r="C10" s="65">
        <v>122714</v>
      </c>
      <c r="D10" s="21">
        <f t="shared" si="1"/>
        <v>247177</v>
      </c>
      <c r="E10" s="1">
        <v>78588</v>
      </c>
      <c r="F10" s="65">
        <v>75603</v>
      </c>
      <c r="G10" s="21">
        <f t="shared" si="2"/>
        <v>154191</v>
      </c>
      <c r="H10" s="1">
        <v>68079</v>
      </c>
      <c r="I10" s="65">
        <v>64615</v>
      </c>
      <c r="J10" s="21">
        <f t="shared" si="3"/>
        <v>132694</v>
      </c>
      <c r="K10" s="1">
        <v>51979</v>
      </c>
      <c r="L10" s="65">
        <v>50549</v>
      </c>
      <c r="M10" s="21">
        <f t="shared" si="4"/>
        <v>102528</v>
      </c>
      <c r="N10" s="38"/>
      <c r="O10" s="18" t="s">
        <v>18</v>
      </c>
      <c r="P10" s="1">
        <v>46805</v>
      </c>
      <c r="Q10" s="65">
        <v>44979</v>
      </c>
      <c r="R10" s="21">
        <f t="shared" si="0"/>
        <v>91784</v>
      </c>
      <c r="S10" s="19">
        <f t="shared" si="5"/>
        <v>369914</v>
      </c>
      <c r="T10" s="20">
        <f t="shared" si="6"/>
        <v>358460</v>
      </c>
      <c r="U10" s="21">
        <f t="shared" si="7"/>
        <v>728374</v>
      </c>
    </row>
    <row r="11" spans="1:21" ht="17.25" customHeight="1">
      <c r="A11" s="18" t="s">
        <v>19</v>
      </c>
      <c r="B11" s="1">
        <v>124799</v>
      </c>
      <c r="C11" s="65">
        <v>124586</v>
      </c>
      <c r="D11" s="21">
        <f t="shared" si="1"/>
        <v>249385</v>
      </c>
      <c r="E11" s="1">
        <v>76842</v>
      </c>
      <c r="F11" s="65">
        <v>75287</v>
      </c>
      <c r="G11" s="21">
        <f t="shared" si="2"/>
        <v>152129</v>
      </c>
      <c r="H11" s="1">
        <v>66755</v>
      </c>
      <c r="I11" s="65">
        <v>64398</v>
      </c>
      <c r="J11" s="21">
        <f t="shared" si="3"/>
        <v>131153</v>
      </c>
      <c r="K11" s="1">
        <v>56364</v>
      </c>
      <c r="L11" s="65">
        <v>55634</v>
      </c>
      <c r="M11" s="21">
        <f t="shared" si="4"/>
        <v>111998</v>
      </c>
      <c r="N11" s="38"/>
      <c r="O11" s="18" t="s">
        <v>19</v>
      </c>
      <c r="P11" s="1">
        <v>49489</v>
      </c>
      <c r="Q11" s="65">
        <v>48925</v>
      </c>
      <c r="R11" s="21">
        <f t="shared" si="0"/>
        <v>98414</v>
      </c>
      <c r="S11" s="19">
        <f t="shared" si="5"/>
        <v>374249</v>
      </c>
      <c r="T11" s="20">
        <f t="shared" si="6"/>
        <v>368830</v>
      </c>
      <c r="U11" s="21">
        <f t="shared" si="7"/>
        <v>743079</v>
      </c>
    </row>
    <row r="12" spans="1:21" ht="17.25" customHeight="1">
      <c r="A12" s="18" t="s">
        <v>20</v>
      </c>
      <c r="B12" s="1">
        <v>114810</v>
      </c>
      <c r="C12" s="65">
        <v>118253</v>
      </c>
      <c r="D12" s="21">
        <f t="shared" si="1"/>
        <v>233063</v>
      </c>
      <c r="E12" s="1">
        <v>65533</v>
      </c>
      <c r="F12" s="65">
        <v>65368</v>
      </c>
      <c r="G12" s="21">
        <f t="shared" si="2"/>
        <v>130901</v>
      </c>
      <c r="H12" s="1">
        <v>58370</v>
      </c>
      <c r="I12" s="65">
        <v>57716</v>
      </c>
      <c r="J12" s="21">
        <f t="shared" si="3"/>
        <v>116086</v>
      </c>
      <c r="K12" s="1">
        <v>52639</v>
      </c>
      <c r="L12" s="65">
        <v>52162</v>
      </c>
      <c r="M12" s="21">
        <f t="shared" si="4"/>
        <v>104801</v>
      </c>
      <c r="N12" s="38"/>
      <c r="O12" s="18" t="s">
        <v>20</v>
      </c>
      <c r="P12" s="1">
        <v>43935</v>
      </c>
      <c r="Q12" s="65">
        <v>43231</v>
      </c>
      <c r="R12" s="21">
        <f t="shared" si="0"/>
        <v>87166</v>
      </c>
      <c r="S12" s="19">
        <f t="shared" si="5"/>
        <v>335287</v>
      </c>
      <c r="T12" s="20">
        <f t="shared" si="6"/>
        <v>336730</v>
      </c>
      <c r="U12" s="21">
        <f t="shared" si="7"/>
        <v>672017</v>
      </c>
    </row>
    <row r="13" spans="1:21" ht="17.25" customHeight="1">
      <c r="A13" s="18" t="s">
        <v>21</v>
      </c>
      <c r="B13" s="1">
        <v>97082</v>
      </c>
      <c r="C13" s="65">
        <v>99940</v>
      </c>
      <c r="D13" s="21">
        <f t="shared" si="1"/>
        <v>197022</v>
      </c>
      <c r="E13" s="1">
        <v>53322</v>
      </c>
      <c r="F13" s="65">
        <v>53138</v>
      </c>
      <c r="G13" s="21">
        <f t="shared" si="2"/>
        <v>106460</v>
      </c>
      <c r="H13" s="1">
        <v>49491</v>
      </c>
      <c r="I13" s="65">
        <v>49935</v>
      </c>
      <c r="J13" s="21">
        <f t="shared" si="3"/>
        <v>99426</v>
      </c>
      <c r="K13" s="1">
        <v>43968</v>
      </c>
      <c r="L13" s="65">
        <v>43765</v>
      </c>
      <c r="M13" s="21">
        <f t="shared" si="4"/>
        <v>87733</v>
      </c>
      <c r="N13" s="38"/>
      <c r="O13" s="18" t="s">
        <v>21</v>
      </c>
      <c r="P13" s="1">
        <v>35126</v>
      </c>
      <c r="Q13" s="65">
        <v>35316</v>
      </c>
      <c r="R13" s="21">
        <f t="shared" si="0"/>
        <v>70442</v>
      </c>
      <c r="S13" s="19">
        <f t="shared" si="5"/>
        <v>278989</v>
      </c>
      <c r="T13" s="20">
        <f t="shared" si="6"/>
        <v>282094</v>
      </c>
      <c r="U13" s="21">
        <f t="shared" si="7"/>
        <v>561083</v>
      </c>
    </row>
    <row r="14" spans="1:21" ht="17.25" customHeight="1">
      <c r="A14" s="18" t="s">
        <v>22</v>
      </c>
      <c r="B14" s="1">
        <v>77919</v>
      </c>
      <c r="C14" s="65">
        <v>82804</v>
      </c>
      <c r="D14" s="21">
        <f t="shared" si="1"/>
        <v>160723</v>
      </c>
      <c r="E14" s="1">
        <v>42697</v>
      </c>
      <c r="F14" s="65">
        <v>44291</v>
      </c>
      <c r="G14" s="21">
        <f t="shared" si="2"/>
        <v>86988</v>
      </c>
      <c r="H14" s="1">
        <v>39542</v>
      </c>
      <c r="I14" s="65">
        <v>41289</v>
      </c>
      <c r="J14" s="21">
        <f t="shared" si="3"/>
        <v>80831</v>
      </c>
      <c r="K14" s="1">
        <v>37116</v>
      </c>
      <c r="L14" s="65">
        <v>37795</v>
      </c>
      <c r="M14" s="21">
        <f t="shared" si="4"/>
        <v>74911</v>
      </c>
      <c r="N14" s="38"/>
      <c r="O14" s="18" t="s">
        <v>22</v>
      </c>
      <c r="P14" s="1">
        <v>29452</v>
      </c>
      <c r="Q14" s="65">
        <v>30223</v>
      </c>
      <c r="R14" s="21">
        <f t="shared" si="0"/>
        <v>59675</v>
      </c>
      <c r="S14" s="19">
        <f t="shared" si="5"/>
        <v>226726</v>
      </c>
      <c r="T14" s="20">
        <f t="shared" si="6"/>
        <v>236402</v>
      </c>
      <c r="U14" s="21">
        <f t="shared" si="7"/>
        <v>463128</v>
      </c>
    </row>
    <row r="15" spans="1:21" ht="17.25" customHeight="1">
      <c r="A15" s="18" t="s">
        <v>23</v>
      </c>
      <c r="B15" s="1">
        <v>61226</v>
      </c>
      <c r="C15" s="65">
        <v>65767</v>
      </c>
      <c r="D15" s="21">
        <f t="shared" si="1"/>
        <v>126993</v>
      </c>
      <c r="E15" s="1">
        <v>34226</v>
      </c>
      <c r="F15" s="65">
        <v>36136</v>
      </c>
      <c r="G15" s="21">
        <f t="shared" si="2"/>
        <v>70362</v>
      </c>
      <c r="H15" s="1">
        <v>32912</v>
      </c>
      <c r="I15" s="65">
        <v>34737</v>
      </c>
      <c r="J15" s="21">
        <f t="shared" si="3"/>
        <v>67649</v>
      </c>
      <c r="K15" s="1">
        <v>29673</v>
      </c>
      <c r="L15" s="65">
        <v>30685</v>
      </c>
      <c r="M15" s="21">
        <f t="shared" si="4"/>
        <v>60358</v>
      </c>
      <c r="N15" s="38"/>
      <c r="O15" s="18" t="s">
        <v>23</v>
      </c>
      <c r="P15" s="1">
        <v>25031</v>
      </c>
      <c r="Q15" s="65">
        <v>26504</v>
      </c>
      <c r="R15" s="21">
        <f t="shared" si="0"/>
        <v>51535</v>
      </c>
      <c r="S15" s="19">
        <f t="shared" si="5"/>
        <v>183068</v>
      </c>
      <c r="T15" s="20">
        <f t="shared" si="6"/>
        <v>193829</v>
      </c>
      <c r="U15" s="21">
        <f t="shared" si="7"/>
        <v>376897</v>
      </c>
    </row>
    <row r="16" spans="1:21" ht="17.25" customHeight="1">
      <c r="A16" s="18" t="s">
        <v>24</v>
      </c>
      <c r="B16" s="1">
        <v>45742</v>
      </c>
      <c r="C16" s="65">
        <v>48930</v>
      </c>
      <c r="D16" s="21">
        <f t="shared" si="1"/>
        <v>94672</v>
      </c>
      <c r="E16" s="1">
        <v>25902</v>
      </c>
      <c r="F16" s="65">
        <v>27967</v>
      </c>
      <c r="G16" s="21">
        <f t="shared" si="2"/>
        <v>53869</v>
      </c>
      <c r="H16" s="1">
        <v>24770</v>
      </c>
      <c r="I16" s="65">
        <v>27334</v>
      </c>
      <c r="J16" s="21">
        <f t="shared" si="3"/>
        <v>52104</v>
      </c>
      <c r="K16" s="1">
        <v>22216</v>
      </c>
      <c r="L16" s="65">
        <v>23594</v>
      </c>
      <c r="M16" s="21">
        <f t="shared" si="4"/>
        <v>45810</v>
      </c>
      <c r="N16" s="38"/>
      <c r="O16" s="18" t="s">
        <v>24</v>
      </c>
      <c r="P16" s="1">
        <v>19779</v>
      </c>
      <c r="Q16" s="65">
        <v>21392</v>
      </c>
      <c r="R16" s="21">
        <f t="shared" si="0"/>
        <v>41171</v>
      </c>
      <c r="S16" s="19">
        <f t="shared" si="5"/>
        <v>138409</v>
      </c>
      <c r="T16" s="20">
        <f t="shared" si="6"/>
        <v>149217</v>
      </c>
      <c r="U16" s="21">
        <f t="shared" si="7"/>
        <v>287626</v>
      </c>
    </row>
    <row r="17" spans="1:21" ht="17.25" customHeight="1">
      <c r="A17" s="18" t="s">
        <v>25</v>
      </c>
      <c r="B17" s="1">
        <v>40882</v>
      </c>
      <c r="C17" s="65">
        <v>44849</v>
      </c>
      <c r="D17" s="21">
        <f t="shared" si="1"/>
        <v>85731</v>
      </c>
      <c r="E17" s="1">
        <v>23834</v>
      </c>
      <c r="F17" s="65">
        <v>26703</v>
      </c>
      <c r="G17" s="21">
        <f t="shared" si="2"/>
        <v>50537</v>
      </c>
      <c r="H17" s="1">
        <v>21867</v>
      </c>
      <c r="I17" s="65">
        <v>25064</v>
      </c>
      <c r="J17" s="21">
        <f t="shared" si="3"/>
        <v>46931</v>
      </c>
      <c r="K17" s="1">
        <v>18304</v>
      </c>
      <c r="L17" s="65">
        <v>20234</v>
      </c>
      <c r="M17" s="21">
        <f t="shared" si="4"/>
        <v>38538</v>
      </c>
      <c r="N17" s="38"/>
      <c r="O17" s="18" t="s">
        <v>25</v>
      </c>
      <c r="P17" s="1">
        <v>14332</v>
      </c>
      <c r="Q17" s="65">
        <v>16544</v>
      </c>
      <c r="R17" s="21">
        <f t="shared" si="0"/>
        <v>30876</v>
      </c>
      <c r="S17" s="19">
        <f t="shared" si="5"/>
        <v>119219</v>
      </c>
      <c r="T17" s="20">
        <f t="shared" si="6"/>
        <v>133394</v>
      </c>
      <c r="U17" s="21">
        <f t="shared" si="7"/>
        <v>252613</v>
      </c>
    </row>
    <row r="18" spans="1:21" ht="17.25" customHeight="1">
      <c r="A18" s="18" t="s">
        <v>26</v>
      </c>
      <c r="B18" s="1">
        <v>33481</v>
      </c>
      <c r="C18" s="65">
        <v>38997</v>
      </c>
      <c r="D18" s="21">
        <f t="shared" si="1"/>
        <v>72478</v>
      </c>
      <c r="E18" s="1">
        <v>18647</v>
      </c>
      <c r="F18" s="65">
        <v>22478</v>
      </c>
      <c r="G18" s="21">
        <f t="shared" si="2"/>
        <v>41125</v>
      </c>
      <c r="H18" s="1">
        <v>17459</v>
      </c>
      <c r="I18" s="65">
        <v>20657</v>
      </c>
      <c r="J18" s="21">
        <f t="shared" si="3"/>
        <v>38116</v>
      </c>
      <c r="K18" s="1">
        <v>14361</v>
      </c>
      <c r="L18" s="65">
        <v>16775</v>
      </c>
      <c r="M18" s="21">
        <f t="shared" si="4"/>
        <v>31136</v>
      </c>
      <c r="N18" s="38"/>
      <c r="O18" s="18" t="s">
        <v>26</v>
      </c>
      <c r="P18" s="1">
        <v>9766</v>
      </c>
      <c r="Q18" s="65">
        <v>12683</v>
      </c>
      <c r="R18" s="21">
        <f t="shared" si="0"/>
        <v>22449</v>
      </c>
      <c r="S18" s="19">
        <f t="shared" si="5"/>
        <v>93714</v>
      </c>
      <c r="T18" s="20">
        <f t="shared" si="6"/>
        <v>111590</v>
      </c>
      <c r="U18" s="21">
        <f t="shared" si="7"/>
        <v>205304</v>
      </c>
    </row>
    <row r="19" spans="1:21" ht="17.25" customHeight="1">
      <c r="A19" s="18" t="s">
        <v>27</v>
      </c>
      <c r="B19" s="1">
        <v>22220</v>
      </c>
      <c r="C19" s="65">
        <v>27585</v>
      </c>
      <c r="D19" s="21">
        <f t="shared" si="1"/>
        <v>49805</v>
      </c>
      <c r="E19" s="1">
        <v>12576</v>
      </c>
      <c r="F19" s="65">
        <v>15581</v>
      </c>
      <c r="G19" s="21">
        <f t="shared" si="2"/>
        <v>28157</v>
      </c>
      <c r="H19" s="1">
        <v>12023</v>
      </c>
      <c r="I19" s="65">
        <v>14623</v>
      </c>
      <c r="J19" s="21">
        <f t="shared" si="3"/>
        <v>26646</v>
      </c>
      <c r="K19" s="1">
        <v>9928</v>
      </c>
      <c r="L19" s="65">
        <v>12229</v>
      </c>
      <c r="M19" s="21">
        <f t="shared" si="4"/>
        <v>22157</v>
      </c>
      <c r="N19" s="38"/>
      <c r="O19" s="18" t="s">
        <v>27</v>
      </c>
      <c r="P19" s="1">
        <v>6476</v>
      </c>
      <c r="Q19" s="65">
        <v>8801</v>
      </c>
      <c r="R19" s="21">
        <f t="shared" si="0"/>
        <v>15277</v>
      </c>
      <c r="S19" s="19">
        <f t="shared" si="5"/>
        <v>63223</v>
      </c>
      <c r="T19" s="20">
        <f t="shared" si="6"/>
        <v>78819</v>
      </c>
      <c r="U19" s="21">
        <f t="shared" si="7"/>
        <v>142042</v>
      </c>
    </row>
    <row r="20" spans="1:21" ht="17.25" customHeight="1">
      <c r="A20" s="18" t="s">
        <v>28</v>
      </c>
      <c r="B20" s="1">
        <v>13425</v>
      </c>
      <c r="C20" s="65">
        <v>18475</v>
      </c>
      <c r="D20" s="21">
        <f t="shared" si="1"/>
        <v>31900</v>
      </c>
      <c r="E20" s="1">
        <v>7132</v>
      </c>
      <c r="F20" s="65">
        <v>9618</v>
      </c>
      <c r="G20" s="21">
        <f t="shared" si="2"/>
        <v>16750</v>
      </c>
      <c r="H20" s="1">
        <v>6951</v>
      </c>
      <c r="I20" s="65">
        <v>9282</v>
      </c>
      <c r="J20" s="21">
        <f t="shared" si="3"/>
        <v>16233</v>
      </c>
      <c r="K20" s="1">
        <v>5450</v>
      </c>
      <c r="L20" s="65">
        <v>7614</v>
      </c>
      <c r="M20" s="21">
        <f t="shared" si="4"/>
        <v>13064</v>
      </c>
      <c r="N20" s="38"/>
      <c r="O20" s="18" t="s">
        <v>28</v>
      </c>
      <c r="P20" s="1">
        <v>3361</v>
      </c>
      <c r="Q20" s="65">
        <v>4900</v>
      </c>
      <c r="R20" s="21">
        <f t="shared" si="0"/>
        <v>8261</v>
      </c>
      <c r="S20" s="19">
        <f t="shared" si="5"/>
        <v>36319</v>
      </c>
      <c r="T20" s="20">
        <f t="shared" si="6"/>
        <v>49889</v>
      </c>
      <c r="U20" s="21">
        <f t="shared" si="7"/>
        <v>86208</v>
      </c>
    </row>
    <row r="21" spans="1:21" ht="17.25" customHeight="1">
      <c r="A21" s="18" t="s">
        <v>29</v>
      </c>
      <c r="B21" s="1">
        <v>6704</v>
      </c>
      <c r="C21" s="65">
        <v>10313</v>
      </c>
      <c r="D21" s="21">
        <f t="shared" si="1"/>
        <v>17017</v>
      </c>
      <c r="E21" s="1">
        <v>3696</v>
      </c>
      <c r="F21" s="65">
        <v>5403</v>
      </c>
      <c r="G21" s="21">
        <f t="shared" si="2"/>
        <v>9099</v>
      </c>
      <c r="H21" s="1">
        <v>3758</v>
      </c>
      <c r="I21" s="65">
        <v>5133</v>
      </c>
      <c r="J21" s="21">
        <f t="shared" si="3"/>
        <v>8891</v>
      </c>
      <c r="K21" s="1">
        <v>2881</v>
      </c>
      <c r="L21" s="65">
        <v>4308</v>
      </c>
      <c r="M21" s="21">
        <f t="shared" si="4"/>
        <v>7189</v>
      </c>
      <c r="N21" s="38"/>
      <c r="O21" s="18" t="s">
        <v>29</v>
      </c>
      <c r="P21" s="1">
        <v>1608</v>
      </c>
      <c r="Q21" s="65">
        <v>2655</v>
      </c>
      <c r="R21" s="21">
        <f t="shared" si="0"/>
        <v>4263</v>
      </c>
      <c r="S21" s="19">
        <f t="shared" si="5"/>
        <v>18647</v>
      </c>
      <c r="T21" s="20">
        <f t="shared" si="6"/>
        <v>27812</v>
      </c>
      <c r="U21" s="21">
        <f t="shared" si="7"/>
        <v>46459</v>
      </c>
    </row>
    <row r="22" spans="1:21" ht="17.25" customHeight="1">
      <c r="A22" s="68" t="s">
        <v>105</v>
      </c>
      <c r="B22" s="1">
        <v>3092</v>
      </c>
      <c r="C22" s="65">
        <v>5249</v>
      </c>
      <c r="D22" s="21">
        <f t="shared" si="1"/>
        <v>8341</v>
      </c>
      <c r="E22" s="1">
        <v>1855</v>
      </c>
      <c r="F22" s="65">
        <v>2829</v>
      </c>
      <c r="G22" s="21">
        <f t="shared" si="2"/>
        <v>4684</v>
      </c>
      <c r="H22" s="1">
        <v>1794</v>
      </c>
      <c r="I22" s="65">
        <v>2592</v>
      </c>
      <c r="J22" s="21">
        <f t="shared" si="3"/>
        <v>4386</v>
      </c>
      <c r="K22" s="1">
        <v>1270</v>
      </c>
      <c r="L22" s="65">
        <v>2211</v>
      </c>
      <c r="M22" s="21">
        <f t="shared" si="4"/>
        <v>3481</v>
      </c>
      <c r="N22" s="38"/>
      <c r="O22" s="68" t="s">
        <v>105</v>
      </c>
      <c r="P22" s="1">
        <v>686</v>
      </c>
      <c r="Q22" s="65">
        <v>1145</v>
      </c>
      <c r="R22" s="21">
        <f t="shared" si="0"/>
        <v>1831</v>
      </c>
      <c r="S22" s="19">
        <f t="shared" si="5"/>
        <v>8697</v>
      </c>
      <c r="T22" s="20">
        <f>SUM(C22,F22,I22,L22,Q22)</f>
        <v>14026</v>
      </c>
      <c r="U22" s="21">
        <f t="shared" si="7"/>
        <v>22723</v>
      </c>
    </row>
    <row r="23" spans="1:21" ht="17.25" customHeight="1">
      <c r="A23" s="68" t="s">
        <v>106</v>
      </c>
      <c r="B23" s="1">
        <v>1104</v>
      </c>
      <c r="C23" s="65">
        <v>1847</v>
      </c>
      <c r="D23" s="21">
        <f t="shared" si="1"/>
        <v>2951</v>
      </c>
      <c r="E23" s="1">
        <v>723</v>
      </c>
      <c r="F23" s="65">
        <v>1117</v>
      </c>
      <c r="G23" s="21">
        <f t="shared" si="2"/>
        <v>1840</v>
      </c>
      <c r="H23" s="1">
        <v>692</v>
      </c>
      <c r="I23" s="65">
        <v>979</v>
      </c>
      <c r="J23" s="21">
        <f t="shared" si="3"/>
        <v>1671</v>
      </c>
      <c r="K23" s="1">
        <v>520</v>
      </c>
      <c r="L23" s="65">
        <v>978</v>
      </c>
      <c r="M23" s="21">
        <f t="shared" si="4"/>
        <v>1498</v>
      </c>
      <c r="N23" s="38"/>
      <c r="O23" s="68" t="s">
        <v>106</v>
      </c>
      <c r="P23" s="1">
        <v>246</v>
      </c>
      <c r="Q23" s="65">
        <v>435</v>
      </c>
      <c r="R23" s="21">
        <f t="shared" si="0"/>
        <v>681</v>
      </c>
      <c r="S23" s="19">
        <f t="shared" si="5"/>
        <v>3285</v>
      </c>
      <c r="T23" s="20">
        <f>SUM(C23,F23,I23,L23,Q23)</f>
        <v>5356</v>
      </c>
      <c r="U23" s="21">
        <f t="shared" si="7"/>
        <v>8641</v>
      </c>
    </row>
    <row r="24" spans="1:21" ht="17.25" customHeight="1">
      <c r="A24" s="68" t="s">
        <v>107</v>
      </c>
      <c r="B24" s="1">
        <v>351</v>
      </c>
      <c r="C24" s="65">
        <v>595</v>
      </c>
      <c r="D24" s="21">
        <f t="shared" si="1"/>
        <v>946</v>
      </c>
      <c r="E24" s="1">
        <v>345</v>
      </c>
      <c r="F24" s="65">
        <v>513</v>
      </c>
      <c r="G24" s="21">
        <f t="shared" si="2"/>
        <v>858</v>
      </c>
      <c r="H24" s="1">
        <v>381</v>
      </c>
      <c r="I24" s="65">
        <v>492</v>
      </c>
      <c r="J24" s="21">
        <f t="shared" si="3"/>
        <v>873</v>
      </c>
      <c r="K24" s="1">
        <v>221</v>
      </c>
      <c r="L24" s="65">
        <v>330</v>
      </c>
      <c r="M24" s="21">
        <f t="shared" si="4"/>
        <v>551</v>
      </c>
      <c r="N24" s="38"/>
      <c r="O24" s="68" t="s">
        <v>107</v>
      </c>
      <c r="P24" s="1">
        <v>89</v>
      </c>
      <c r="Q24" s="65">
        <v>126</v>
      </c>
      <c r="R24" s="21">
        <f t="shared" si="0"/>
        <v>215</v>
      </c>
      <c r="S24" s="19">
        <f t="shared" si="5"/>
        <v>1387</v>
      </c>
      <c r="T24" s="20">
        <f>SUM(C24,F24,I24,L24,Q24)</f>
        <v>2056</v>
      </c>
      <c r="U24" s="21">
        <f t="shared" si="7"/>
        <v>3443</v>
      </c>
    </row>
    <row r="25" spans="1:21" ht="17.25" customHeight="1">
      <c r="A25" s="69" t="s">
        <v>108</v>
      </c>
      <c r="B25" s="1">
        <v>373</v>
      </c>
      <c r="C25" s="66">
        <v>560</v>
      </c>
      <c r="D25" s="21">
        <f t="shared" si="1"/>
        <v>933</v>
      </c>
      <c r="E25" s="1">
        <v>436</v>
      </c>
      <c r="F25" s="66">
        <v>597</v>
      </c>
      <c r="G25" s="21">
        <f t="shared" si="2"/>
        <v>1033</v>
      </c>
      <c r="H25" s="1">
        <v>469</v>
      </c>
      <c r="I25" s="66">
        <v>569</v>
      </c>
      <c r="J25" s="21">
        <f t="shared" si="3"/>
        <v>1038</v>
      </c>
      <c r="K25" s="1">
        <v>179</v>
      </c>
      <c r="L25" s="66">
        <v>317</v>
      </c>
      <c r="M25" s="21">
        <f t="shared" si="4"/>
        <v>496</v>
      </c>
      <c r="N25" s="38"/>
      <c r="O25" s="69" t="s">
        <v>108</v>
      </c>
      <c r="P25" s="1">
        <v>87</v>
      </c>
      <c r="Q25" s="66">
        <v>122</v>
      </c>
      <c r="R25" s="21">
        <f t="shared" si="0"/>
        <v>209</v>
      </c>
      <c r="S25" s="19">
        <f t="shared" si="5"/>
        <v>1544</v>
      </c>
      <c r="T25" s="24">
        <f t="shared" si="6"/>
        <v>2165</v>
      </c>
      <c r="U25" s="21">
        <f t="shared" si="7"/>
        <v>3709</v>
      </c>
    </row>
    <row r="26" spans="1:21" s="8" customFormat="1" ht="17.25" customHeight="1">
      <c r="A26" s="25" t="s">
        <v>11</v>
      </c>
      <c r="B26" s="4">
        <f>SUM(B4:B25)</f>
        <v>1282784</v>
      </c>
      <c r="C26" s="11">
        <f>SUM(C4:C25)</f>
        <v>1303362</v>
      </c>
      <c r="D26" s="5">
        <f>SUM(B26:C26)</f>
        <v>2586146</v>
      </c>
      <c r="E26" s="4">
        <f>SUM(E4:E25)</f>
        <v>774103</v>
      </c>
      <c r="F26" s="11">
        <f>SUM(F4:F25)</f>
        <v>775791</v>
      </c>
      <c r="G26" s="5">
        <f t="shared" si="2"/>
        <v>1549894</v>
      </c>
      <c r="H26" s="4">
        <f>SUM(H4:H25)</f>
        <v>702270</v>
      </c>
      <c r="I26" s="11">
        <f>SUM(I4:I25)</f>
        <v>700724</v>
      </c>
      <c r="J26" s="5">
        <f t="shared" si="3"/>
        <v>1402994</v>
      </c>
      <c r="K26" s="4">
        <f>SUM(K4:K25)</f>
        <v>567136</v>
      </c>
      <c r="L26" s="11">
        <f>SUM(L4:L25)</f>
        <v>570589</v>
      </c>
      <c r="M26" s="5">
        <f t="shared" si="4"/>
        <v>1137725</v>
      </c>
      <c r="N26" s="15"/>
      <c r="O26" s="25" t="s">
        <v>11</v>
      </c>
      <c r="P26" s="4">
        <f>SUM(P4:P25)</f>
        <v>469830</v>
      </c>
      <c r="Q26" s="11">
        <f>SUM(Q4:Q25)</f>
        <v>473817</v>
      </c>
      <c r="R26" s="5">
        <f t="shared" si="0"/>
        <v>943647</v>
      </c>
      <c r="S26" s="4">
        <f>SUM(S4:S25)</f>
        <v>3796123</v>
      </c>
      <c r="T26" s="11">
        <f>SUM(T4:T25)</f>
        <v>3824283</v>
      </c>
      <c r="U26" s="5">
        <f t="shared" si="7"/>
        <v>7620406</v>
      </c>
    </row>
  </sheetData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
&amp;"AngsanaUPC,Regular"เขต 5 (พ.ศ.2546)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L1">
      <selection activeCell="R9" sqref="R9"/>
    </sheetView>
  </sheetViews>
  <sheetFormatPr defaultColWidth="9.140625" defaultRowHeight="21.75" customHeight="1"/>
  <cols>
    <col min="1" max="1" width="14.421875" style="27" customWidth="1"/>
    <col min="2" max="13" width="10.00390625" style="27" customWidth="1"/>
    <col min="14" max="14" width="9.8515625" style="37" customWidth="1"/>
    <col min="15" max="15" width="14.421875" style="27" customWidth="1"/>
    <col min="16" max="27" width="10.00390625" style="27" customWidth="1"/>
    <col min="28" max="16384" width="10.7109375" style="22" customWidth="1"/>
  </cols>
  <sheetData>
    <row r="1" spans="1:27" s="8" customFormat="1" ht="21.75" customHeight="1">
      <c r="A1" s="2" t="s">
        <v>3</v>
      </c>
      <c r="B1" s="30"/>
      <c r="C1" s="7" t="s">
        <v>74</v>
      </c>
      <c r="D1" s="6"/>
      <c r="E1" s="7"/>
      <c r="F1" s="7" t="s">
        <v>2</v>
      </c>
      <c r="G1" s="6"/>
      <c r="H1" s="7"/>
      <c r="I1" s="7" t="s">
        <v>75</v>
      </c>
      <c r="J1" s="6"/>
      <c r="K1" s="30"/>
      <c r="L1" s="7" t="s">
        <v>76</v>
      </c>
      <c r="M1" s="6"/>
      <c r="N1" s="93"/>
      <c r="O1" s="2" t="s">
        <v>3</v>
      </c>
      <c r="P1" s="7"/>
      <c r="Q1" s="7" t="s">
        <v>77</v>
      </c>
      <c r="R1" s="6"/>
      <c r="S1" s="7"/>
      <c r="T1" s="7" t="s">
        <v>78</v>
      </c>
      <c r="U1" s="6"/>
      <c r="V1" s="30"/>
      <c r="W1" s="7" t="s">
        <v>79</v>
      </c>
      <c r="X1" s="6"/>
      <c r="Y1" s="7"/>
      <c r="Z1" s="7" t="s">
        <v>11</v>
      </c>
      <c r="AA1" s="6"/>
    </row>
    <row r="2" spans="1:27" s="8" customFormat="1" ht="21.75" customHeight="1">
      <c r="A2" s="9"/>
      <c r="B2" s="10" t="s">
        <v>12</v>
      </c>
      <c r="C2" s="11" t="s">
        <v>13</v>
      </c>
      <c r="D2" s="12" t="s">
        <v>11</v>
      </c>
      <c r="E2" s="10" t="s">
        <v>12</v>
      </c>
      <c r="F2" s="11" t="s">
        <v>13</v>
      </c>
      <c r="G2" s="12" t="s">
        <v>11</v>
      </c>
      <c r="H2" s="10" t="s">
        <v>12</v>
      </c>
      <c r="I2" s="11" t="s">
        <v>13</v>
      </c>
      <c r="J2" s="12" t="s">
        <v>11</v>
      </c>
      <c r="K2" s="10" t="s">
        <v>12</v>
      </c>
      <c r="L2" s="11" t="s">
        <v>13</v>
      </c>
      <c r="M2" s="12" t="s">
        <v>11</v>
      </c>
      <c r="N2" s="15"/>
      <c r="O2" s="9"/>
      <c r="P2" s="10" t="s">
        <v>12</v>
      </c>
      <c r="Q2" s="11" t="s">
        <v>13</v>
      </c>
      <c r="R2" s="12" t="s">
        <v>11</v>
      </c>
      <c r="S2" s="10" t="s">
        <v>12</v>
      </c>
      <c r="T2" s="11" t="s">
        <v>13</v>
      </c>
      <c r="U2" s="12" t="s">
        <v>11</v>
      </c>
      <c r="V2" s="10" t="s">
        <v>12</v>
      </c>
      <c r="W2" s="11" t="s">
        <v>13</v>
      </c>
      <c r="X2" s="12" t="s">
        <v>11</v>
      </c>
      <c r="Y2" s="10" t="s">
        <v>12</v>
      </c>
      <c r="Z2" s="11" t="s">
        <v>13</v>
      </c>
      <c r="AA2" s="12" t="s">
        <v>11</v>
      </c>
    </row>
    <row r="3" spans="1:27" s="8" customFormat="1" ht="15" customHeight="1">
      <c r="A3" s="14"/>
      <c r="B3" s="15"/>
      <c r="C3" s="16"/>
      <c r="D3" s="17"/>
      <c r="E3" s="15"/>
      <c r="F3" s="16"/>
      <c r="G3" s="17"/>
      <c r="H3" s="15"/>
      <c r="I3" s="16"/>
      <c r="J3" s="17"/>
      <c r="K3" s="15"/>
      <c r="L3" s="16"/>
      <c r="M3" s="17"/>
      <c r="N3" s="15"/>
      <c r="O3" s="14"/>
      <c r="P3" s="15"/>
      <c r="Q3" s="16"/>
      <c r="R3" s="17"/>
      <c r="S3" s="15"/>
      <c r="T3" s="16"/>
      <c r="U3" s="17"/>
      <c r="V3" s="15"/>
      <c r="W3" s="16"/>
      <c r="X3" s="17"/>
      <c r="Y3" s="15"/>
      <c r="Z3" s="16"/>
      <c r="AA3" s="17"/>
    </row>
    <row r="4" spans="1:27" ht="17.25" customHeight="1">
      <c r="A4" s="18">
        <v>0</v>
      </c>
      <c r="B4" s="1">
        <v>5086</v>
      </c>
      <c r="C4" s="65">
        <v>4801</v>
      </c>
      <c r="D4" s="21">
        <f>SUM(B4:C4)</f>
        <v>9887</v>
      </c>
      <c r="E4" s="1">
        <v>5355</v>
      </c>
      <c r="F4" s="65">
        <v>4833</v>
      </c>
      <c r="G4" s="21">
        <f>SUM(E4:F4)</f>
        <v>10188</v>
      </c>
      <c r="H4" s="1">
        <v>5015</v>
      </c>
      <c r="I4" s="65">
        <v>4638</v>
      </c>
      <c r="J4" s="21">
        <f>SUM(H4:I4)</f>
        <v>9653</v>
      </c>
      <c r="K4" s="1">
        <v>2770</v>
      </c>
      <c r="L4" s="65">
        <v>2654</v>
      </c>
      <c r="M4" s="21">
        <f>SUM(K4:L4)</f>
        <v>5424</v>
      </c>
      <c r="N4" s="38"/>
      <c r="O4" s="18">
        <v>0</v>
      </c>
      <c r="P4" s="1">
        <v>1048</v>
      </c>
      <c r="Q4" s="65">
        <v>970</v>
      </c>
      <c r="R4" s="21">
        <f>SUM(P4:Q4)</f>
        <v>2018</v>
      </c>
      <c r="S4" s="1">
        <v>2598</v>
      </c>
      <c r="T4" s="65">
        <v>2437</v>
      </c>
      <c r="U4" s="21">
        <f>SUM(S4:T4)</f>
        <v>5035</v>
      </c>
      <c r="V4" s="1">
        <v>3202</v>
      </c>
      <c r="W4" s="65">
        <v>3017</v>
      </c>
      <c r="X4" s="21">
        <f>SUM(V4:W4)</f>
        <v>6219</v>
      </c>
      <c r="Y4" s="19">
        <f>SUM(B4,E4,H4,K4,P4,S4,V4)</f>
        <v>25074</v>
      </c>
      <c r="Z4" s="20">
        <f>SUM(C4,F4,I4,L4,Q4,T4,W4)</f>
        <v>23350</v>
      </c>
      <c r="AA4" s="21">
        <f>SUM(Y4:Z4)</f>
        <v>48424</v>
      </c>
    </row>
    <row r="5" spans="1:27" ht="17.25" customHeight="1">
      <c r="A5" s="18" t="s">
        <v>104</v>
      </c>
      <c r="B5" s="1">
        <v>22134</v>
      </c>
      <c r="C5" s="65">
        <v>20595</v>
      </c>
      <c r="D5" s="21">
        <f>SUM(B5:C5)</f>
        <v>42729</v>
      </c>
      <c r="E5" s="1">
        <v>22916</v>
      </c>
      <c r="F5" s="65">
        <v>21066</v>
      </c>
      <c r="G5" s="21">
        <f>SUM(E5:F5)</f>
        <v>43982</v>
      </c>
      <c r="H5" s="1">
        <v>21342</v>
      </c>
      <c r="I5" s="65">
        <v>19920</v>
      </c>
      <c r="J5" s="21">
        <f>SUM(H5:I5)</f>
        <v>41262</v>
      </c>
      <c r="K5" s="1">
        <v>12661</v>
      </c>
      <c r="L5" s="65">
        <v>11836</v>
      </c>
      <c r="M5" s="21">
        <f>SUM(K5:L5)</f>
        <v>24497</v>
      </c>
      <c r="N5" s="38"/>
      <c r="O5" s="18" t="s">
        <v>104</v>
      </c>
      <c r="P5" s="1">
        <v>4799</v>
      </c>
      <c r="Q5" s="65">
        <v>4622</v>
      </c>
      <c r="R5" s="21">
        <f>SUM(P5:Q5)</f>
        <v>9421</v>
      </c>
      <c r="S5" s="1">
        <v>11864</v>
      </c>
      <c r="T5" s="65">
        <v>11073</v>
      </c>
      <c r="U5" s="21">
        <f>SUM(S5:T5)</f>
        <v>22937</v>
      </c>
      <c r="V5" s="1">
        <v>13933</v>
      </c>
      <c r="W5" s="65">
        <v>12764</v>
      </c>
      <c r="X5" s="21">
        <f>SUM(V5:W5)</f>
        <v>26697</v>
      </c>
      <c r="Y5" s="19">
        <f>SUM(B5,E5,H5,K5,P5,S5,V5)</f>
        <v>109649</v>
      </c>
      <c r="Z5" s="20">
        <f>SUM(C5,F5,I5,L5,Q5,T5,W5)</f>
        <v>101876</v>
      </c>
      <c r="AA5" s="21">
        <f>SUM(Y5:Z5)</f>
        <v>211525</v>
      </c>
    </row>
    <row r="6" spans="1:27" ht="17.25" customHeight="1">
      <c r="A6" s="18" t="s">
        <v>14</v>
      </c>
      <c r="B6" s="1">
        <v>32187</v>
      </c>
      <c r="C6" s="65">
        <v>30356</v>
      </c>
      <c r="D6" s="21">
        <f aca="true" t="shared" si="0" ref="D6:D25">SUM(B6:C6)</f>
        <v>62543</v>
      </c>
      <c r="E6" s="1">
        <v>32643</v>
      </c>
      <c r="F6" s="65">
        <v>30303</v>
      </c>
      <c r="G6" s="21">
        <f aca="true" t="shared" si="1" ref="G6:G26">SUM(E6:F6)</f>
        <v>62946</v>
      </c>
      <c r="H6" s="1">
        <v>32462</v>
      </c>
      <c r="I6" s="65">
        <v>30003</v>
      </c>
      <c r="J6" s="21">
        <f aca="true" t="shared" si="2" ref="J6:J26">SUM(H6:I6)</f>
        <v>62465</v>
      </c>
      <c r="K6" s="1">
        <v>19304</v>
      </c>
      <c r="L6" s="65">
        <v>18004</v>
      </c>
      <c r="M6" s="21">
        <f aca="true" t="shared" si="3" ref="M6:M26">SUM(K6:L6)</f>
        <v>37308</v>
      </c>
      <c r="N6" s="38"/>
      <c r="O6" s="18" t="s">
        <v>14</v>
      </c>
      <c r="P6" s="1">
        <v>7213</v>
      </c>
      <c r="Q6" s="65">
        <v>6613</v>
      </c>
      <c r="R6" s="21">
        <f aca="true" t="shared" si="4" ref="R6:R26">SUM(P6:Q6)</f>
        <v>13826</v>
      </c>
      <c r="S6" s="1">
        <v>17214</v>
      </c>
      <c r="T6" s="65">
        <v>16085</v>
      </c>
      <c r="U6" s="21">
        <f aca="true" t="shared" si="5" ref="U6:U26">SUM(S6:T6)</f>
        <v>33299</v>
      </c>
      <c r="V6" s="1">
        <v>19366</v>
      </c>
      <c r="W6" s="65">
        <v>18183</v>
      </c>
      <c r="X6" s="21">
        <f aca="true" t="shared" si="6" ref="X6:X26">SUM(V6:W6)</f>
        <v>37549</v>
      </c>
      <c r="Y6" s="19">
        <f aca="true" t="shared" si="7" ref="Y6:Y25">SUM(B6,E6,H6,K6,P6,S6,V6)</f>
        <v>160389</v>
      </c>
      <c r="Z6" s="20">
        <f aca="true" t="shared" si="8" ref="Z6:Z25">SUM(C6,F6,I6,L6,Q6,T6,W6)</f>
        <v>149547</v>
      </c>
      <c r="AA6" s="21">
        <f aca="true" t="shared" si="9" ref="AA6:AA26">SUM(Y6:Z6)</f>
        <v>309936</v>
      </c>
    </row>
    <row r="7" spans="1:27" ht="17.25" customHeight="1">
      <c r="A7" s="18" t="s">
        <v>15</v>
      </c>
      <c r="B7" s="1">
        <v>32169</v>
      </c>
      <c r="C7" s="65">
        <v>29500</v>
      </c>
      <c r="D7" s="21">
        <f t="shared" si="0"/>
        <v>61669</v>
      </c>
      <c r="E7" s="1">
        <v>33318</v>
      </c>
      <c r="F7" s="65">
        <v>30750</v>
      </c>
      <c r="G7" s="21">
        <f t="shared" si="1"/>
        <v>64068</v>
      </c>
      <c r="H7" s="1">
        <v>32122</v>
      </c>
      <c r="I7" s="65">
        <v>29710</v>
      </c>
      <c r="J7" s="21">
        <f t="shared" si="2"/>
        <v>61832</v>
      </c>
      <c r="K7" s="1">
        <v>18180</v>
      </c>
      <c r="L7" s="65">
        <v>17496</v>
      </c>
      <c r="M7" s="21">
        <f t="shared" si="3"/>
        <v>35676</v>
      </c>
      <c r="N7" s="38"/>
      <c r="O7" s="18" t="s">
        <v>15</v>
      </c>
      <c r="P7" s="1">
        <v>7001</v>
      </c>
      <c r="Q7" s="65">
        <v>6611</v>
      </c>
      <c r="R7" s="21">
        <f t="shared" si="4"/>
        <v>13612</v>
      </c>
      <c r="S7" s="1">
        <v>17645</v>
      </c>
      <c r="T7" s="65">
        <v>16452</v>
      </c>
      <c r="U7" s="21">
        <f t="shared" si="5"/>
        <v>34097</v>
      </c>
      <c r="V7" s="1">
        <v>19898</v>
      </c>
      <c r="W7" s="65">
        <v>18158</v>
      </c>
      <c r="X7" s="21">
        <f t="shared" si="6"/>
        <v>38056</v>
      </c>
      <c r="Y7" s="19">
        <f t="shared" si="7"/>
        <v>160333</v>
      </c>
      <c r="Z7" s="20">
        <f t="shared" si="8"/>
        <v>148677</v>
      </c>
      <c r="AA7" s="21">
        <f t="shared" si="9"/>
        <v>309010</v>
      </c>
    </row>
    <row r="8" spans="1:27" ht="17.25" customHeight="1">
      <c r="A8" s="18" t="s">
        <v>16</v>
      </c>
      <c r="B8" s="1">
        <v>31706</v>
      </c>
      <c r="C8" s="65">
        <v>30157</v>
      </c>
      <c r="D8" s="21">
        <f t="shared" si="0"/>
        <v>61863</v>
      </c>
      <c r="E8" s="1">
        <v>33882</v>
      </c>
      <c r="F8" s="65">
        <v>31390</v>
      </c>
      <c r="G8" s="21">
        <f t="shared" si="1"/>
        <v>65272</v>
      </c>
      <c r="H8" s="1">
        <v>32312</v>
      </c>
      <c r="I8" s="65">
        <v>30793</v>
      </c>
      <c r="J8" s="21">
        <f t="shared" si="2"/>
        <v>63105</v>
      </c>
      <c r="K8" s="1">
        <v>17302</v>
      </c>
      <c r="L8" s="65">
        <v>16667</v>
      </c>
      <c r="M8" s="21">
        <f t="shared" si="3"/>
        <v>33969</v>
      </c>
      <c r="N8" s="38"/>
      <c r="O8" s="18" t="s">
        <v>16</v>
      </c>
      <c r="P8" s="1">
        <v>7405</v>
      </c>
      <c r="Q8" s="65">
        <v>6869</v>
      </c>
      <c r="R8" s="21">
        <f t="shared" si="4"/>
        <v>14274</v>
      </c>
      <c r="S8" s="1">
        <v>18199</v>
      </c>
      <c r="T8" s="65">
        <v>17232</v>
      </c>
      <c r="U8" s="21">
        <f t="shared" si="5"/>
        <v>35431</v>
      </c>
      <c r="V8" s="1">
        <v>20885</v>
      </c>
      <c r="W8" s="65">
        <v>18352</v>
      </c>
      <c r="X8" s="21">
        <f t="shared" si="6"/>
        <v>39237</v>
      </c>
      <c r="Y8" s="19">
        <f t="shared" si="7"/>
        <v>161691</v>
      </c>
      <c r="Z8" s="20">
        <f t="shared" si="8"/>
        <v>151460</v>
      </c>
      <c r="AA8" s="21">
        <f t="shared" si="9"/>
        <v>313151</v>
      </c>
    </row>
    <row r="9" spans="1:27" ht="17.25" customHeight="1">
      <c r="A9" s="18" t="s">
        <v>17</v>
      </c>
      <c r="B9" s="1">
        <v>37064</v>
      </c>
      <c r="C9" s="65">
        <v>34019</v>
      </c>
      <c r="D9" s="21">
        <f t="shared" si="0"/>
        <v>71083</v>
      </c>
      <c r="E9" s="1">
        <v>39185</v>
      </c>
      <c r="F9" s="65">
        <v>33977</v>
      </c>
      <c r="G9" s="21">
        <f t="shared" si="1"/>
        <v>73162</v>
      </c>
      <c r="H9" s="1">
        <v>37362</v>
      </c>
      <c r="I9" s="65">
        <v>35581</v>
      </c>
      <c r="J9" s="21">
        <f t="shared" si="2"/>
        <v>72943</v>
      </c>
      <c r="K9" s="1">
        <v>18780</v>
      </c>
      <c r="L9" s="65">
        <v>18364</v>
      </c>
      <c r="M9" s="21">
        <f t="shared" si="3"/>
        <v>37144</v>
      </c>
      <c r="N9" s="38"/>
      <c r="O9" s="18" t="s">
        <v>17</v>
      </c>
      <c r="P9" s="1">
        <v>8567</v>
      </c>
      <c r="Q9" s="65">
        <v>8190</v>
      </c>
      <c r="R9" s="21">
        <f t="shared" si="4"/>
        <v>16757</v>
      </c>
      <c r="S9" s="1">
        <v>19488</v>
      </c>
      <c r="T9" s="65">
        <v>18923</v>
      </c>
      <c r="U9" s="21">
        <f t="shared" si="5"/>
        <v>38411</v>
      </c>
      <c r="V9" s="1">
        <v>26665</v>
      </c>
      <c r="W9" s="65">
        <v>20252</v>
      </c>
      <c r="X9" s="21">
        <f t="shared" si="6"/>
        <v>46917</v>
      </c>
      <c r="Y9" s="19">
        <f t="shared" si="7"/>
        <v>187111</v>
      </c>
      <c r="Z9" s="20">
        <f t="shared" si="8"/>
        <v>169306</v>
      </c>
      <c r="AA9" s="21">
        <f t="shared" si="9"/>
        <v>356417</v>
      </c>
    </row>
    <row r="10" spans="1:27" ht="17.25" customHeight="1">
      <c r="A10" s="18" t="s">
        <v>18</v>
      </c>
      <c r="B10" s="1">
        <v>37526</v>
      </c>
      <c r="C10" s="65">
        <v>35650</v>
      </c>
      <c r="D10" s="21">
        <f t="shared" si="0"/>
        <v>73176</v>
      </c>
      <c r="E10" s="1">
        <v>38147</v>
      </c>
      <c r="F10" s="65">
        <v>35808</v>
      </c>
      <c r="G10" s="21">
        <f t="shared" si="1"/>
        <v>73955</v>
      </c>
      <c r="H10" s="1">
        <v>35931</v>
      </c>
      <c r="I10" s="65">
        <v>35992</v>
      </c>
      <c r="J10" s="21">
        <f t="shared" si="2"/>
        <v>71923</v>
      </c>
      <c r="K10" s="1">
        <v>18999</v>
      </c>
      <c r="L10" s="65">
        <v>19336</v>
      </c>
      <c r="M10" s="21">
        <f t="shared" si="3"/>
        <v>38335</v>
      </c>
      <c r="N10" s="38"/>
      <c r="O10" s="18" t="s">
        <v>18</v>
      </c>
      <c r="P10" s="1">
        <v>8722</v>
      </c>
      <c r="Q10" s="65">
        <v>8414</v>
      </c>
      <c r="R10" s="21">
        <f t="shared" si="4"/>
        <v>17136</v>
      </c>
      <c r="S10" s="1">
        <v>20344</v>
      </c>
      <c r="T10" s="65">
        <v>19914</v>
      </c>
      <c r="U10" s="21">
        <f t="shared" si="5"/>
        <v>40258</v>
      </c>
      <c r="V10" s="1">
        <v>23020</v>
      </c>
      <c r="W10" s="65">
        <v>21031</v>
      </c>
      <c r="X10" s="21">
        <f t="shared" si="6"/>
        <v>44051</v>
      </c>
      <c r="Y10" s="19">
        <f t="shared" si="7"/>
        <v>182689</v>
      </c>
      <c r="Z10" s="20">
        <f t="shared" si="8"/>
        <v>176145</v>
      </c>
      <c r="AA10" s="21">
        <f t="shared" si="9"/>
        <v>358834</v>
      </c>
    </row>
    <row r="11" spans="1:27" ht="17.25" customHeight="1">
      <c r="A11" s="18" t="s">
        <v>19</v>
      </c>
      <c r="B11" s="1">
        <v>36625</v>
      </c>
      <c r="C11" s="65">
        <v>37597</v>
      </c>
      <c r="D11" s="21">
        <f t="shared" si="0"/>
        <v>74222</v>
      </c>
      <c r="E11" s="1">
        <v>36411</v>
      </c>
      <c r="F11" s="65">
        <v>35877</v>
      </c>
      <c r="G11" s="21">
        <f t="shared" si="1"/>
        <v>72288</v>
      </c>
      <c r="H11" s="1">
        <v>34705</v>
      </c>
      <c r="I11" s="65">
        <v>37393</v>
      </c>
      <c r="J11" s="21">
        <f t="shared" si="2"/>
        <v>72098</v>
      </c>
      <c r="K11" s="1">
        <v>19734</v>
      </c>
      <c r="L11" s="65">
        <v>21345</v>
      </c>
      <c r="M11" s="21">
        <f t="shared" si="3"/>
        <v>41079</v>
      </c>
      <c r="N11" s="38"/>
      <c r="O11" s="18" t="s">
        <v>19</v>
      </c>
      <c r="P11" s="1">
        <v>8927</v>
      </c>
      <c r="Q11" s="65">
        <v>9154</v>
      </c>
      <c r="R11" s="21">
        <f t="shared" si="4"/>
        <v>18081</v>
      </c>
      <c r="S11" s="1">
        <v>20510</v>
      </c>
      <c r="T11" s="65">
        <v>21487</v>
      </c>
      <c r="U11" s="21">
        <f t="shared" si="5"/>
        <v>41997</v>
      </c>
      <c r="V11" s="1">
        <v>22198</v>
      </c>
      <c r="W11" s="65">
        <v>22348</v>
      </c>
      <c r="X11" s="21">
        <f t="shared" si="6"/>
        <v>44546</v>
      </c>
      <c r="Y11" s="19">
        <f t="shared" si="7"/>
        <v>179110</v>
      </c>
      <c r="Z11" s="20">
        <f t="shared" si="8"/>
        <v>185201</v>
      </c>
      <c r="AA11" s="21">
        <f t="shared" si="9"/>
        <v>364311</v>
      </c>
    </row>
    <row r="12" spans="1:27" ht="17.25" customHeight="1">
      <c r="A12" s="18" t="s">
        <v>20</v>
      </c>
      <c r="B12" s="1">
        <v>35133</v>
      </c>
      <c r="C12" s="65">
        <v>37468</v>
      </c>
      <c r="D12" s="21">
        <f t="shared" si="0"/>
        <v>72601</v>
      </c>
      <c r="E12" s="1">
        <v>34380</v>
      </c>
      <c r="F12" s="65">
        <v>35053</v>
      </c>
      <c r="G12" s="21">
        <f t="shared" si="1"/>
        <v>69433</v>
      </c>
      <c r="H12" s="1">
        <v>35104</v>
      </c>
      <c r="I12" s="65">
        <v>38853</v>
      </c>
      <c r="J12" s="21">
        <f t="shared" si="2"/>
        <v>73957</v>
      </c>
      <c r="K12" s="1">
        <v>20210</v>
      </c>
      <c r="L12" s="65">
        <v>22251</v>
      </c>
      <c r="M12" s="21">
        <f t="shared" si="3"/>
        <v>42461</v>
      </c>
      <c r="N12" s="38"/>
      <c r="O12" s="18" t="s">
        <v>20</v>
      </c>
      <c r="P12" s="1">
        <v>8917</v>
      </c>
      <c r="Q12" s="65">
        <v>9271</v>
      </c>
      <c r="R12" s="21">
        <f t="shared" si="4"/>
        <v>18188</v>
      </c>
      <c r="S12" s="1">
        <v>19932</v>
      </c>
      <c r="T12" s="65">
        <v>21744</v>
      </c>
      <c r="U12" s="21">
        <f t="shared" si="5"/>
        <v>41676</v>
      </c>
      <c r="V12" s="1">
        <v>21344</v>
      </c>
      <c r="W12" s="65">
        <v>22369</v>
      </c>
      <c r="X12" s="21">
        <f t="shared" si="6"/>
        <v>43713</v>
      </c>
      <c r="Y12" s="19">
        <f t="shared" si="7"/>
        <v>175020</v>
      </c>
      <c r="Z12" s="20">
        <f t="shared" si="8"/>
        <v>187009</v>
      </c>
      <c r="AA12" s="21">
        <f t="shared" si="9"/>
        <v>362029</v>
      </c>
    </row>
    <row r="13" spans="1:27" ht="17.25" customHeight="1">
      <c r="A13" s="18" t="s">
        <v>21</v>
      </c>
      <c r="B13" s="1">
        <v>32130</v>
      </c>
      <c r="C13" s="65">
        <v>34845</v>
      </c>
      <c r="D13" s="21">
        <f t="shared" si="0"/>
        <v>66975</v>
      </c>
      <c r="E13" s="1">
        <v>30598</v>
      </c>
      <c r="F13" s="65">
        <v>31065</v>
      </c>
      <c r="G13" s="21">
        <f t="shared" si="1"/>
        <v>61663</v>
      </c>
      <c r="H13" s="1">
        <v>31720</v>
      </c>
      <c r="I13" s="65">
        <v>35514</v>
      </c>
      <c r="J13" s="21">
        <f t="shared" si="2"/>
        <v>67234</v>
      </c>
      <c r="K13" s="1">
        <v>18141</v>
      </c>
      <c r="L13" s="65">
        <v>19350</v>
      </c>
      <c r="M13" s="21">
        <f t="shared" si="3"/>
        <v>37491</v>
      </c>
      <c r="N13" s="38"/>
      <c r="O13" s="18" t="s">
        <v>21</v>
      </c>
      <c r="P13" s="1">
        <v>7919</v>
      </c>
      <c r="Q13" s="65">
        <v>8368</v>
      </c>
      <c r="R13" s="21">
        <f t="shared" si="4"/>
        <v>16287</v>
      </c>
      <c r="S13" s="1">
        <v>17408</v>
      </c>
      <c r="T13" s="65">
        <v>19208</v>
      </c>
      <c r="U13" s="21">
        <f t="shared" si="5"/>
        <v>36616</v>
      </c>
      <c r="V13" s="1">
        <v>19468</v>
      </c>
      <c r="W13" s="65">
        <v>19757</v>
      </c>
      <c r="X13" s="21">
        <f t="shared" si="6"/>
        <v>39225</v>
      </c>
      <c r="Y13" s="19">
        <f t="shared" si="7"/>
        <v>157384</v>
      </c>
      <c r="Z13" s="20">
        <f t="shared" si="8"/>
        <v>168107</v>
      </c>
      <c r="AA13" s="21">
        <f t="shared" si="9"/>
        <v>325491</v>
      </c>
    </row>
    <row r="14" spans="1:27" ht="17.25" customHeight="1">
      <c r="A14" s="18" t="s">
        <v>22</v>
      </c>
      <c r="B14" s="1">
        <v>26204</v>
      </c>
      <c r="C14" s="65">
        <v>29073</v>
      </c>
      <c r="D14" s="21">
        <f t="shared" si="0"/>
        <v>55277</v>
      </c>
      <c r="E14" s="1">
        <v>24504</v>
      </c>
      <c r="F14" s="65">
        <v>24969</v>
      </c>
      <c r="G14" s="21">
        <f t="shared" si="1"/>
        <v>49473</v>
      </c>
      <c r="H14" s="1">
        <v>25703</v>
      </c>
      <c r="I14" s="65">
        <v>29314</v>
      </c>
      <c r="J14" s="21">
        <f t="shared" si="2"/>
        <v>55017</v>
      </c>
      <c r="K14" s="1">
        <v>14430</v>
      </c>
      <c r="L14" s="65">
        <v>15944</v>
      </c>
      <c r="M14" s="21">
        <f t="shared" si="3"/>
        <v>30374</v>
      </c>
      <c r="N14" s="38"/>
      <c r="O14" s="18" t="s">
        <v>22</v>
      </c>
      <c r="P14" s="1">
        <v>6553</v>
      </c>
      <c r="Q14" s="65">
        <v>7344</v>
      </c>
      <c r="R14" s="21">
        <f t="shared" si="4"/>
        <v>13897</v>
      </c>
      <c r="S14" s="1">
        <v>14031</v>
      </c>
      <c r="T14" s="65">
        <v>16037</v>
      </c>
      <c r="U14" s="21">
        <f t="shared" si="5"/>
        <v>30068</v>
      </c>
      <c r="V14" s="1">
        <v>15404</v>
      </c>
      <c r="W14" s="65">
        <v>16513</v>
      </c>
      <c r="X14" s="21">
        <f t="shared" si="6"/>
        <v>31917</v>
      </c>
      <c r="Y14" s="19">
        <f t="shared" si="7"/>
        <v>126829</v>
      </c>
      <c r="Z14" s="20">
        <f t="shared" si="8"/>
        <v>139194</v>
      </c>
      <c r="AA14" s="21">
        <f t="shared" si="9"/>
        <v>266023</v>
      </c>
    </row>
    <row r="15" spans="1:27" ht="17.25" customHeight="1">
      <c r="A15" s="18" t="s">
        <v>23</v>
      </c>
      <c r="B15" s="1">
        <v>20475</v>
      </c>
      <c r="C15" s="65">
        <v>22603</v>
      </c>
      <c r="D15" s="21">
        <f t="shared" si="0"/>
        <v>43078</v>
      </c>
      <c r="E15" s="1">
        <v>18617</v>
      </c>
      <c r="F15" s="65">
        <v>19100</v>
      </c>
      <c r="G15" s="21">
        <f t="shared" si="1"/>
        <v>37717</v>
      </c>
      <c r="H15" s="1">
        <v>19533</v>
      </c>
      <c r="I15" s="65">
        <v>22408</v>
      </c>
      <c r="J15" s="21">
        <f t="shared" si="2"/>
        <v>41941</v>
      </c>
      <c r="K15" s="1">
        <v>10749</v>
      </c>
      <c r="L15" s="65">
        <v>12102</v>
      </c>
      <c r="M15" s="21">
        <f t="shared" si="3"/>
        <v>22851</v>
      </c>
      <c r="N15" s="38"/>
      <c r="O15" s="18" t="s">
        <v>23</v>
      </c>
      <c r="P15" s="1">
        <v>5162</v>
      </c>
      <c r="Q15" s="65">
        <v>6033</v>
      </c>
      <c r="R15" s="21">
        <f t="shared" si="4"/>
        <v>11195</v>
      </c>
      <c r="S15" s="1">
        <v>10853</v>
      </c>
      <c r="T15" s="65">
        <v>12334</v>
      </c>
      <c r="U15" s="21">
        <f t="shared" si="5"/>
        <v>23187</v>
      </c>
      <c r="V15" s="1">
        <v>11606</v>
      </c>
      <c r="W15" s="65">
        <v>12357</v>
      </c>
      <c r="X15" s="21">
        <f t="shared" si="6"/>
        <v>23963</v>
      </c>
      <c r="Y15" s="19">
        <f t="shared" si="7"/>
        <v>96995</v>
      </c>
      <c r="Z15" s="20">
        <f t="shared" si="8"/>
        <v>106937</v>
      </c>
      <c r="AA15" s="21">
        <f t="shared" si="9"/>
        <v>203932</v>
      </c>
    </row>
    <row r="16" spans="1:27" ht="17.25" customHeight="1">
      <c r="A16" s="18" t="s">
        <v>24</v>
      </c>
      <c r="B16" s="1">
        <v>14020</v>
      </c>
      <c r="C16" s="65">
        <v>15892</v>
      </c>
      <c r="D16" s="21">
        <f t="shared" si="0"/>
        <v>29912</v>
      </c>
      <c r="E16" s="1">
        <v>12716</v>
      </c>
      <c r="F16" s="65">
        <v>12952</v>
      </c>
      <c r="G16" s="21">
        <f t="shared" si="1"/>
        <v>25668</v>
      </c>
      <c r="H16" s="1">
        <v>13312</v>
      </c>
      <c r="I16" s="65">
        <v>15773</v>
      </c>
      <c r="J16" s="21">
        <f t="shared" si="2"/>
        <v>29085</v>
      </c>
      <c r="K16" s="1">
        <v>7343</v>
      </c>
      <c r="L16" s="65">
        <v>8254</v>
      </c>
      <c r="M16" s="21">
        <f t="shared" si="3"/>
        <v>15597</v>
      </c>
      <c r="N16" s="38"/>
      <c r="O16" s="18" t="s">
        <v>24</v>
      </c>
      <c r="P16" s="1">
        <v>3734</v>
      </c>
      <c r="Q16" s="65">
        <v>4436</v>
      </c>
      <c r="R16" s="21">
        <f t="shared" si="4"/>
        <v>8170</v>
      </c>
      <c r="S16" s="1">
        <v>7877</v>
      </c>
      <c r="T16" s="65">
        <v>8792</v>
      </c>
      <c r="U16" s="21">
        <f t="shared" si="5"/>
        <v>16669</v>
      </c>
      <c r="V16" s="1">
        <v>8020</v>
      </c>
      <c r="W16" s="65">
        <v>8108</v>
      </c>
      <c r="X16" s="21">
        <f t="shared" si="6"/>
        <v>16128</v>
      </c>
      <c r="Y16" s="19">
        <f t="shared" si="7"/>
        <v>67022</v>
      </c>
      <c r="Z16" s="20">
        <f t="shared" si="8"/>
        <v>74207</v>
      </c>
      <c r="AA16" s="21">
        <f t="shared" si="9"/>
        <v>141229</v>
      </c>
    </row>
    <row r="17" spans="1:27" ht="17.25" customHeight="1">
      <c r="A17" s="18" t="s">
        <v>25</v>
      </c>
      <c r="B17" s="1">
        <v>14495</v>
      </c>
      <c r="C17" s="65">
        <v>17111</v>
      </c>
      <c r="D17" s="21">
        <f t="shared" si="0"/>
        <v>31606</v>
      </c>
      <c r="E17" s="1">
        <v>14121</v>
      </c>
      <c r="F17" s="65">
        <v>14875</v>
      </c>
      <c r="G17" s="21">
        <f t="shared" si="1"/>
        <v>28996</v>
      </c>
      <c r="H17" s="1">
        <v>11909</v>
      </c>
      <c r="I17" s="65">
        <v>14080</v>
      </c>
      <c r="J17" s="21">
        <f t="shared" si="2"/>
        <v>25989</v>
      </c>
      <c r="K17" s="1">
        <v>6368</v>
      </c>
      <c r="L17" s="65">
        <v>7243</v>
      </c>
      <c r="M17" s="21">
        <f t="shared" si="3"/>
        <v>13611</v>
      </c>
      <c r="N17" s="38"/>
      <c r="O17" s="18" t="s">
        <v>25</v>
      </c>
      <c r="P17" s="1">
        <v>4053</v>
      </c>
      <c r="Q17" s="65">
        <v>4955</v>
      </c>
      <c r="R17" s="21">
        <f t="shared" si="4"/>
        <v>9008</v>
      </c>
      <c r="S17" s="1">
        <v>8261</v>
      </c>
      <c r="T17" s="65">
        <v>9820</v>
      </c>
      <c r="U17" s="21">
        <f t="shared" si="5"/>
        <v>18081</v>
      </c>
      <c r="V17" s="1">
        <v>7420</v>
      </c>
      <c r="W17" s="65">
        <v>7754</v>
      </c>
      <c r="X17" s="21">
        <f t="shared" si="6"/>
        <v>15174</v>
      </c>
      <c r="Y17" s="19">
        <f t="shared" si="7"/>
        <v>66627</v>
      </c>
      <c r="Z17" s="20">
        <f t="shared" si="8"/>
        <v>75838</v>
      </c>
      <c r="AA17" s="21">
        <f t="shared" si="9"/>
        <v>142465</v>
      </c>
    </row>
    <row r="18" spans="1:27" ht="17.25" customHeight="1">
      <c r="A18" s="18" t="s">
        <v>26</v>
      </c>
      <c r="B18" s="1">
        <v>12662</v>
      </c>
      <c r="C18" s="65">
        <v>15222</v>
      </c>
      <c r="D18" s="21">
        <f t="shared" si="0"/>
        <v>27884</v>
      </c>
      <c r="E18" s="1">
        <v>11240</v>
      </c>
      <c r="F18" s="65">
        <v>12300</v>
      </c>
      <c r="G18" s="21">
        <f t="shared" si="1"/>
        <v>23540</v>
      </c>
      <c r="H18" s="1">
        <v>9885</v>
      </c>
      <c r="I18" s="65">
        <v>12297</v>
      </c>
      <c r="J18" s="21">
        <f t="shared" si="2"/>
        <v>22182</v>
      </c>
      <c r="K18" s="1">
        <v>5282</v>
      </c>
      <c r="L18" s="65">
        <v>6060</v>
      </c>
      <c r="M18" s="21">
        <f t="shared" si="3"/>
        <v>11342</v>
      </c>
      <c r="N18" s="38"/>
      <c r="O18" s="18" t="s">
        <v>26</v>
      </c>
      <c r="P18" s="1">
        <v>3599</v>
      </c>
      <c r="Q18" s="65">
        <v>4575</v>
      </c>
      <c r="R18" s="21">
        <f t="shared" si="4"/>
        <v>8174</v>
      </c>
      <c r="S18" s="1">
        <v>7267</v>
      </c>
      <c r="T18" s="65">
        <v>8972</v>
      </c>
      <c r="U18" s="21">
        <f t="shared" si="5"/>
        <v>16239</v>
      </c>
      <c r="V18" s="1">
        <v>6263</v>
      </c>
      <c r="W18" s="65">
        <v>6996</v>
      </c>
      <c r="X18" s="21">
        <f t="shared" si="6"/>
        <v>13259</v>
      </c>
      <c r="Y18" s="19">
        <f t="shared" si="7"/>
        <v>56198</v>
      </c>
      <c r="Z18" s="20">
        <f t="shared" si="8"/>
        <v>66422</v>
      </c>
      <c r="AA18" s="21">
        <f t="shared" si="9"/>
        <v>122620</v>
      </c>
    </row>
    <row r="19" spans="1:27" ht="17.25" customHeight="1">
      <c r="A19" s="18" t="s">
        <v>27</v>
      </c>
      <c r="B19" s="1">
        <v>8889</v>
      </c>
      <c r="C19" s="65">
        <v>11462</v>
      </c>
      <c r="D19" s="21">
        <f t="shared" si="0"/>
        <v>20351</v>
      </c>
      <c r="E19" s="1">
        <v>7601</v>
      </c>
      <c r="F19" s="65">
        <v>9063</v>
      </c>
      <c r="G19" s="21">
        <f t="shared" si="1"/>
        <v>16664</v>
      </c>
      <c r="H19" s="1">
        <v>6685</v>
      </c>
      <c r="I19" s="65">
        <v>9104</v>
      </c>
      <c r="J19" s="21">
        <f t="shared" si="2"/>
        <v>15789</v>
      </c>
      <c r="K19" s="1">
        <v>3424</v>
      </c>
      <c r="L19" s="65">
        <v>4480</v>
      </c>
      <c r="M19" s="21">
        <f t="shared" si="3"/>
        <v>7904</v>
      </c>
      <c r="N19" s="38"/>
      <c r="O19" s="18" t="s">
        <v>27</v>
      </c>
      <c r="P19" s="1">
        <v>2522</v>
      </c>
      <c r="Q19" s="65">
        <v>3610</v>
      </c>
      <c r="R19" s="21">
        <f t="shared" si="4"/>
        <v>6132</v>
      </c>
      <c r="S19" s="1">
        <v>5238</v>
      </c>
      <c r="T19" s="65">
        <v>6740</v>
      </c>
      <c r="U19" s="21">
        <f t="shared" si="5"/>
        <v>11978</v>
      </c>
      <c r="V19" s="1">
        <v>4639</v>
      </c>
      <c r="W19" s="65">
        <v>5481</v>
      </c>
      <c r="X19" s="21">
        <f t="shared" si="6"/>
        <v>10120</v>
      </c>
      <c r="Y19" s="19">
        <f t="shared" si="7"/>
        <v>38998</v>
      </c>
      <c r="Z19" s="20">
        <f t="shared" si="8"/>
        <v>49940</v>
      </c>
      <c r="AA19" s="21">
        <f t="shared" si="9"/>
        <v>88938</v>
      </c>
    </row>
    <row r="20" spans="1:27" ht="17.25" customHeight="1">
      <c r="A20" s="18" t="s">
        <v>28</v>
      </c>
      <c r="B20" s="1">
        <v>5348</v>
      </c>
      <c r="C20" s="65">
        <v>7728</v>
      </c>
      <c r="D20" s="21">
        <f t="shared" si="0"/>
        <v>13076</v>
      </c>
      <c r="E20" s="1">
        <v>4407</v>
      </c>
      <c r="F20" s="65">
        <v>5609</v>
      </c>
      <c r="G20" s="21">
        <f t="shared" si="1"/>
        <v>10016</v>
      </c>
      <c r="H20" s="1">
        <v>3953</v>
      </c>
      <c r="I20" s="65">
        <v>6287</v>
      </c>
      <c r="J20" s="21">
        <f t="shared" si="2"/>
        <v>10240</v>
      </c>
      <c r="K20" s="1">
        <v>2001</v>
      </c>
      <c r="L20" s="65">
        <v>3019</v>
      </c>
      <c r="M20" s="21">
        <f t="shared" si="3"/>
        <v>5020</v>
      </c>
      <c r="N20" s="38"/>
      <c r="O20" s="18" t="s">
        <v>28</v>
      </c>
      <c r="P20" s="1">
        <v>1662</v>
      </c>
      <c r="Q20" s="65">
        <v>2632</v>
      </c>
      <c r="R20" s="21">
        <f t="shared" si="4"/>
        <v>4294</v>
      </c>
      <c r="S20" s="1">
        <v>3273</v>
      </c>
      <c r="T20" s="65">
        <v>4553</v>
      </c>
      <c r="U20" s="21">
        <f t="shared" si="5"/>
        <v>7826</v>
      </c>
      <c r="V20" s="1">
        <v>2919</v>
      </c>
      <c r="W20" s="65">
        <v>3686</v>
      </c>
      <c r="X20" s="21">
        <f t="shared" si="6"/>
        <v>6605</v>
      </c>
      <c r="Y20" s="19">
        <f t="shared" si="7"/>
        <v>23563</v>
      </c>
      <c r="Z20" s="20">
        <f t="shared" si="8"/>
        <v>33514</v>
      </c>
      <c r="AA20" s="21">
        <f t="shared" si="9"/>
        <v>57077</v>
      </c>
    </row>
    <row r="21" spans="1:27" ht="17.25" customHeight="1">
      <c r="A21" s="18" t="s">
        <v>29</v>
      </c>
      <c r="B21" s="1">
        <v>2776</v>
      </c>
      <c r="C21" s="65">
        <v>4550</v>
      </c>
      <c r="D21" s="21">
        <f t="shared" si="0"/>
        <v>7326</v>
      </c>
      <c r="E21" s="1">
        <v>2147</v>
      </c>
      <c r="F21" s="65">
        <v>3131</v>
      </c>
      <c r="G21" s="21">
        <f t="shared" si="1"/>
        <v>5278</v>
      </c>
      <c r="H21" s="1">
        <v>1936</v>
      </c>
      <c r="I21" s="65">
        <v>3462</v>
      </c>
      <c r="J21" s="21">
        <f t="shared" si="2"/>
        <v>5398</v>
      </c>
      <c r="K21" s="1">
        <v>1031</v>
      </c>
      <c r="L21" s="65">
        <v>1635</v>
      </c>
      <c r="M21" s="21">
        <f t="shared" si="3"/>
        <v>2666</v>
      </c>
      <c r="N21" s="38"/>
      <c r="O21" s="18" t="s">
        <v>29</v>
      </c>
      <c r="P21" s="1">
        <v>755</v>
      </c>
      <c r="Q21" s="65">
        <v>1473</v>
      </c>
      <c r="R21" s="21">
        <f t="shared" si="4"/>
        <v>2228</v>
      </c>
      <c r="S21" s="1">
        <v>1571</v>
      </c>
      <c r="T21" s="65">
        <v>2523</v>
      </c>
      <c r="U21" s="21">
        <f t="shared" si="5"/>
        <v>4094</v>
      </c>
      <c r="V21" s="1">
        <v>1478</v>
      </c>
      <c r="W21" s="65">
        <v>1913</v>
      </c>
      <c r="X21" s="21">
        <f t="shared" si="6"/>
        <v>3391</v>
      </c>
      <c r="Y21" s="19">
        <f t="shared" si="7"/>
        <v>11694</v>
      </c>
      <c r="Z21" s="20">
        <f t="shared" si="8"/>
        <v>18687</v>
      </c>
      <c r="AA21" s="21">
        <f t="shared" si="9"/>
        <v>30381</v>
      </c>
    </row>
    <row r="22" spans="1:27" ht="17.25" customHeight="1">
      <c r="A22" s="68" t="s">
        <v>105</v>
      </c>
      <c r="B22" s="1">
        <v>1467</v>
      </c>
      <c r="C22" s="65">
        <v>2648</v>
      </c>
      <c r="D22" s="21">
        <f t="shared" si="0"/>
        <v>4115</v>
      </c>
      <c r="E22" s="1">
        <v>1140</v>
      </c>
      <c r="F22" s="65">
        <v>1724</v>
      </c>
      <c r="G22" s="21">
        <f t="shared" si="1"/>
        <v>2864</v>
      </c>
      <c r="H22" s="1">
        <v>1009</v>
      </c>
      <c r="I22" s="65">
        <v>1994</v>
      </c>
      <c r="J22" s="21">
        <f t="shared" si="2"/>
        <v>3003</v>
      </c>
      <c r="K22" s="1">
        <v>527</v>
      </c>
      <c r="L22" s="65">
        <v>1000</v>
      </c>
      <c r="M22" s="21">
        <f t="shared" si="3"/>
        <v>1527</v>
      </c>
      <c r="N22" s="38"/>
      <c r="O22" s="68" t="s">
        <v>105</v>
      </c>
      <c r="P22" s="1">
        <v>356</v>
      </c>
      <c r="Q22" s="65">
        <v>774</v>
      </c>
      <c r="R22" s="21">
        <f t="shared" si="4"/>
        <v>1130</v>
      </c>
      <c r="S22" s="1">
        <v>846</v>
      </c>
      <c r="T22" s="65">
        <v>1395</v>
      </c>
      <c r="U22" s="21">
        <f t="shared" si="5"/>
        <v>2241</v>
      </c>
      <c r="V22" s="1">
        <v>784</v>
      </c>
      <c r="W22" s="65">
        <v>1088</v>
      </c>
      <c r="X22" s="21">
        <f t="shared" si="6"/>
        <v>1872</v>
      </c>
      <c r="Y22" s="19">
        <f aca="true" t="shared" si="10" ref="Y22:Z24">SUM(B22,E22,H22,K22,P22,S22,V22)</f>
        <v>6129</v>
      </c>
      <c r="Z22" s="20">
        <f t="shared" si="10"/>
        <v>10623</v>
      </c>
      <c r="AA22" s="21">
        <f>SUM(Y22:Z22)</f>
        <v>16752</v>
      </c>
    </row>
    <row r="23" spans="1:27" ht="17.25" customHeight="1">
      <c r="A23" s="68" t="s">
        <v>106</v>
      </c>
      <c r="B23" s="1">
        <v>523</v>
      </c>
      <c r="C23" s="65">
        <v>930</v>
      </c>
      <c r="D23" s="21">
        <f t="shared" si="0"/>
        <v>1453</v>
      </c>
      <c r="E23" s="1">
        <v>427</v>
      </c>
      <c r="F23" s="65">
        <v>665</v>
      </c>
      <c r="G23" s="21">
        <f t="shared" si="1"/>
        <v>1092</v>
      </c>
      <c r="H23" s="1">
        <v>322</v>
      </c>
      <c r="I23" s="65">
        <v>757</v>
      </c>
      <c r="J23" s="21">
        <f t="shared" si="2"/>
        <v>1079</v>
      </c>
      <c r="K23" s="1">
        <v>205</v>
      </c>
      <c r="L23" s="65">
        <v>420</v>
      </c>
      <c r="M23" s="21">
        <f t="shared" si="3"/>
        <v>625</v>
      </c>
      <c r="N23" s="38"/>
      <c r="O23" s="68" t="s">
        <v>106</v>
      </c>
      <c r="P23" s="1">
        <v>129</v>
      </c>
      <c r="Q23" s="65">
        <v>319</v>
      </c>
      <c r="R23" s="21">
        <f t="shared" si="4"/>
        <v>448</v>
      </c>
      <c r="S23" s="1">
        <v>288</v>
      </c>
      <c r="T23" s="65">
        <v>514</v>
      </c>
      <c r="U23" s="21">
        <f t="shared" si="5"/>
        <v>802</v>
      </c>
      <c r="V23" s="1">
        <v>353</v>
      </c>
      <c r="W23" s="65">
        <v>454</v>
      </c>
      <c r="X23" s="21">
        <f t="shared" si="6"/>
        <v>807</v>
      </c>
      <c r="Y23" s="19">
        <f t="shared" si="10"/>
        <v>2247</v>
      </c>
      <c r="Z23" s="20">
        <f t="shared" si="10"/>
        <v>4059</v>
      </c>
      <c r="AA23" s="21">
        <f>SUM(Y23:Z23)</f>
        <v>6306</v>
      </c>
    </row>
    <row r="24" spans="1:27" ht="17.25" customHeight="1">
      <c r="A24" s="68" t="s">
        <v>107</v>
      </c>
      <c r="B24" s="1">
        <v>173</v>
      </c>
      <c r="C24" s="65">
        <v>344</v>
      </c>
      <c r="D24" s="21">
        <f t="shared" si="0"/>
        <v>517</v>
      </c>
      <c r="E24" s="1">
        <v>251</v>
      </c>
      <c r="F24" s="65">
        <v>315</v>
      </c>
      <c r="G24" s="21">
        <f t="shared" si="1"/>
        <v>566</v>
      </c>
      <c r="H24" s="1">
        <v>146</v>
      </c>
      <c r="I24" s="65">
        <v>299</v>
      </c>
      <c r="J24" s="21">
        <f t="shared" si="2"/>
        <v>445</v>
      </c>
      <c r="K24" s="1">
        <v>96</v>
      </c>
      <c r="L24" s="65">
        <v>143</v>
      </c>
      <c r="M24" s="21">
        <f t="shared" si="3"/>
        <v>239</v>
      </c>
      <c r="N24" s="38"/>
      <c r="O24" s="68" t="s">
        <v>107</v>
      </c>
      <c r="P24" s="1">
        <v>37</v>
      </c>
      <c r="Q24" s="65">
        <v>100</v>
      </c>
      <c r="R24" s="21">
        <f t="shared" si="4"/>
        <v>137</v>
      </c>
      <c r="S24" s="1">
        <v>83</v>
      </c>
      <c r="T24" s="65">
        <v>172</v>
      </c>
      <c r="U24" s="21">
        <f t="shared" si="5"/>
        <v>255</v>
      </c>
      <c r="V24" s="1">
        <v>185</v>
      </c>
      <c r="W24" s="65">
        <v>235</v>
      </c>
      <c r="X24" s="21">
        <f t="shared" si="6"/>
        <v>420</v>
      </c>
      <c r="Y24" s="19">
        <f t="shared" si="10"/>
        <v>971</v>
      </c>
      <c r="Z24" s="20">
        <f t="shared" si="10"/>
        <v>1608</v>
      </c>
      <c r="AA24" s="21">
        <f>SUM(Y24:Z24)</f>
        <v>2579</v>
      </c>
    </row>
    <row r="25" spans="1:27" ht="17.25" customHeight="1">
      <c r="A25" s="69" t="s">
        <v>108</v>
      </c>
      <c r="B25" s="1">
        <v>252</v>
      </c>
      <c r="C25" s="66">
        <v>410</v>
      </c>
      <c r="D25" s="21">
        <f t="shared" si="0"/>
        <v>662</v>
      </c>
      <c r="E25" s="1">
        <v>301</v>
      </c>
      <c r="F25" s="66">
        <v>456</v>
      </c>
      <c r="G25" s="21">
        <f t="shared" si="1"/>
        <v>757</v>
      </c>
      <c r="H25" s="1">
        <v>185</v>
      </c>
      <c r="I25" s="66">
        <v>355</v>
      </c>
      <c r="J25" s="21">
        <f t="shared" si="2"/>
        <v>540</v>
      </c>
      <c r="K25" s="1">
        <v>178</v>
      </c>
      <c r="L25" s="66">
        <v>239</v>
      </c>
      <c r="M25" s="21">
        <f t="shared" si="3"/>
        <v>417</v>
      </c>
      <c r="N25" s="38"/>
      <c r="O25" s="69" t="s">
        <v>108</v>
      </c>
      <c r="P25" s="1">
        <v>52</v>
      </c>
      <c r="Q25" s="65">
        <v>102</v>
      </c>
      <c r="R25" s="21">
        <f t="shared" si="4"/>
        <v>154</v>
      </c>
      <c r="S25" s="1">
        <v>138</v>
      </c>
      <c r="T25" s="65">
        <v>204</v>
      </c>
      <c r="U25" s="21">
        <f t="shared" si="5"/>
        <v>342</v>
      </c>
      <c r="V25" s="1">
        <v>286</v>
      </c>
      <c r="W25" s="65">
        <v>327</v>
      </c>
      <c r="X25" s="21">
        <f t="shared" si="6"/>
        <v>613</v>
      </c>
      <c r="Y25" s="19">
        <f t="shared" si="7"/>
        <v>1392</v>
      </c>
      <c r="Z25" s="20">
        <f t="shared" si="8"/>
        <v>2093</v>
      </c>
      <c r="AA25" s="21">
        <f t="shared" si="9"/>
        <v>3485</v>
      </c>
    </row>
    <row r="26" spans="1:27" s="8" customFormat="1" ht="17.25" customHeight="1">
      <c r="A26" s="25" t="s">
        <v>11</v>
      </c>
      <c r="B26" s="4">
        <f>SUM(B4:B25)</f>
        <v>409044</v>
      </c>
      <c r="C26" s="11">
        <f>SUM(C4:C25)</f>
        <v>422961</v>
      </c>
      <c r="D26" s="5">
        <f>SUM(B26:C26)</f>
        <v>832005</v>
      </c>
      <c r="E26" s="4">
        <f>SUM(E4:E25)</f>
        <v>404307</v>
      </c>
      <c r="F26" s="11">
        <f>SUM(F4:F25)</f>
        <v>395281</v>
      </c>
      <c r="G26" s="5">
        <f t="shared" si="1"/>
        <v>799588</v>
      </c>
      <c r="H26" s="4">
        <f>SUM(H4:H25)</f>
        <v>392653</v>
      </c>
      <c r="I26" s="11">
        <f>SUM(I4:I25)</f>
        <v>414527</v>
      </c>
      <c r="J26" s="5">
        <f t="shared" si="2"/>
        <v>807180</v>
      </c>
      <c r="K26" s="4">
        <f>SUM(K4:K25)</f>
        <v>217715</v>
      </c>
      <c r="L26" s="11">
        <f>SUM(L4:L25)</f>
        <v>227842</v>
      </c>
      <c r="M26" s="5">
        <f t="shared" si="3"/>
        <v>445557</v>
      </c>
      <c r="N26" s="15"/>
      <c r="O26" s="25" t="s">
        <v>11</v>
      </c>
      <c r="P26" s="4">
        <f>SUM(P4:P25)</f>
        <v>99132</v>
      </c>
      <c r="Q26" s="11">
        <f>SUM(Q4:Q25)</f>
        <v>105435</v>
      </c>
      <c r="R26" s="5">
        <f t="shared" si="4"/>
        <v>204567</v>
      </c>
      <c r="S26" s="4">
        <f>SUM(S4:S25)</f>
        <v>224928</v>
      </c>
      <c r="T26" s="11">
        <f>SUM(T4:T25)</f>
        <v>236611</v>
      </c>
      <c r="U26" s="5">
        <f t="shared" si="5"/>
        <v>461539</v>
      </c>
      <c r="V26" s="4">
        <f>SUM(V4:V25)</f>
        <v>249336</v>
      </c>
      <c r="W26" s="11">
        <f>SUM(W4:W25)</f>
        <v>241143</v>
      </c>
      <c r="X26" s="5">
        <f t="shared" si="6"/>
        <v>490479</v>
      </c>
      <c r="Y26" s="4">
        <f>SUM(Y4:Y25)</f>
        <v>1997115</v>
      </c>
      <c r="Z26" s="11">
        <f>SUM(Z4:Z25)</f>
        <v>2043800</v>
      </c>
      <c r="AA26" s="5">
        <f t="shared" si="9"/>
        <v>4040915</v>
      </c>
    </row>
    <row r="27" spans="8:25" ht="21.75" customHeight="1">
      <c r="H27" s="19"/>
      <c r="Y27" s="19"/>
    </row>
  </sheetData>
  <printOptions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
&amp;"AngsanaUPC,Regular"เขต 4 (พ.ศ.2546)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rapee</dc:creator>
  <cp:keywords/>
  <dc:description/>
  <cp:lastModifiedBy>*</cp:lastModifiedBy>
  <cp:lastPrinted>2004-06-29T04:38:12Z</cp:lastPrinted>
  <dcterms:created xsi:type="dcterms:W3CDTF">2004-05-16T06:36:02Z</dcterms:created>
  <dcterms:modified xsi:type="dcterms:W3CDTF">2012-02-24T02:17:59Z</dcterms:modified>
  <cp:category/>
  <cp:version/>
  <cp:contentType/>
  <cp:contentStatus/>
</cp:coreProperties>
</file>