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55" yWindow="65461" windowWidth="10545" windowHeight="6465" tabRatio="855" activeTab="0"/>
  </bookViews>
  <sheets>
    <sheet name="ทั้งประเทศ" sheetId="1" r:id="rId1"/>
    <sheet name="ภาค" sheetId="2" r:id="rId2"/>
    <sheet name="รายจังหวัด" sheetId="3" r:id="rId3"/>
    <sheet name="เขต-1" sheetId="4" r:id="rId4"/>
    <sheet name="เขต-2" sheetId="5" r:id="rId5"/>
    <sheet name="เขต-3" sheetId="6" r:id="rId6"/>
    <sheet name="เขต-4" sheetId="7" r:id="rId7"/>
    <sheet name="เขต-5" sheetId="8" r:id="rId8"/>
    <sheet name="เขต-6" sheetId="9" r:id="rId9"/>
    <sheet name="เขต-7" sheetId="10" r:id="rId10"/>
    <sheet name="เขต-8" sheetId="11" r:id="rId11"/>
    <sheet name="เขต-9" sheetId="12" r:id="rId12"/>
    <sheet name="เขต-10" sheetId="13" r:id="rId13"/>
    <sheet name="เขต-11" sheetId="14" r:id="rId14"/>
    <sheet name="เขต-12" sheetId="15" r:id="rId15"/>
  </sheets>
  <definedNames/>
  <calcPr fullCalcOnLoad="1"/>
</workbook>
</file>

<file path=xl/sharedStrings.xml><?xml version="1.0" encoding="utf-8"?>
<sst xmlns="http://schemas.openxmlformats.org/spreadsheetml/2006/main" count="1611" uniqueCount="180">
  <si>
    <t>กลุ่มอายุ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</si>
  <si>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</si>
  <si>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</si>
  <si>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</si>
  <si>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</si>
  <si>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</si>
  <si>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</si>
  <si>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</si>
  <si>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</si>
  <si>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</si>
  <si>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</si>
  <si>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</si>
  <si>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</si>
  <si>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</si>
  <si>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</si>
  <si>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รวม</t>
  </si>
  <si>
    <t>ชาย</t>
  </si>
  <si>
    <t>หญิง</t>
  </si>
  <si>
    <t>ภาคเหนือ</t>
  </si>
  <si>
    <t>ภาคกลาง</t>
  </si>
  <si>
    <t>ภาคตะวันออกเฉียงเหนือ</t>
  </si>
  <si>
    <t>รวมทั้งประเทศ</t>
  </si>
  <si>
    <t>ภาคกลางไม่ รวม  กทม.</t>
  </si>
  <si>
    <t>75-79</t>
  </si>
  <si>
    <t>80-84</t>
  </si>
  <si>
    <t>85-89</t>
  </si>
  <si>
    <t>90-94</t>
  </si>
  <si>
    <t>95-99</t>
  </si>
  <si>
    <t>1-4</t>
  </si>
  <si>
    <t>TOTAL</t>
  </si>
  <si>
    <t>100+</t>
  </si>
  <si>
    <t>"1-4</t>
  </si>
  <si>
    <t xml:space="preserve"> </t>
  </si>
  <si>
    <t>กรุงเทพ ฯ</t>
  </si>
  <si>
    <t xml:space="preserve">          ภาคใต้</t>
  </si>
  <si>
    <t xml:space="preserve">    หญิง</t>
  </si>
  <si>
    <t>จังหวัด</t>
  </si>
  <si>
    <t>นครสวรรค์</t>
  </si>
  <si>
    <t>อุทัยธานี</t>
  </si>
  <si>
    <t>กำแพงเพชร</t>
  </si>
  <si>
    <t>ตาก</t>
  </si>
  <si>
    <t>สุโขทัย</t>
  </si>
  <si>
    <t>อุตรดิตถ์</t>
  </si>
  <si>
    <t>แพร่</t>
  </si>
  <si>
    <t>น่าน</t>
  </si>
  <si>
    <t>พิษณุโลก</t>
  </si>
  <si>
    <t>เพชรบูรณ์</t>
  </si>
  <si>
    <t>เชียงใหม่</t>
  </si>
  <si>
    <t>ลำพูน</t>
  </si>
  <si>
    <t>ลำปาง</t>
  </si>
  <si>
    <t>พะเยา</t>
  </si>
  <si>
    <t>เชียงราย</t>
  </si>
  <si>
    <t>แม่ฮ่องสอน</t>
  </si>
  <si>
    <t>นครราชสีมา</t>
  </si>
  <si>
    <t>บุรีรัมย์</t>
  </si>
  <si>
    <t>สุรินทร์</t>
  </si>
  <si>
    <t>ชัยภูมิ</t>
  </si>
  <si>
    <t>มหาสารคาม</t>
  </si>
  <si>
    <t>หนองบัวลำภู</t>
  </si>
  <si>
    <t>ขอนแก่น</t>
  </si>
  <si>
    <t>อุดรธานี</t>
  </si>
  <si>
    <t>เลย</t>
  </si>
  <si>
    <t>หนองคาย</t>
  </si>
  <si>
    <t>กาฬสินธุ์</t>
  </si>
  <si>
    <t>สกลนคร</t>
  </si>
  <si>
    <t>ศรีสะเกษ</t>
  </si>
  <si>
    <t>อุบลราชธานี</t>
  </si>
  <si>
    <t>อำนาจเจริญ</t>
  </si>
  <si>
    <t>ร้อยเอ็ด</t>
  </si>
  <si>
    <t>นครพนม</t>
  </si>
  <si>
    <t>มุกดาหาร</t>
  </si>
  <si>
    <t>สมุทรปราการ</t>
  </si>
  <si>
    <t>นนทบุรี</t>
  </si>
  <si>
    <t>ปทุมธานี</t>
  </si>
  <si>
    <t>พระนครศรีอยุธยา</t>
  </si>
  <si>
    <t>อ่างทอง</t>
  </si>
  <si>
    <t>ลพบุรี</t>
  </si>
  <si>
    <t>สิงห์บุรี</t>
  </si>
  <si>
    <t>ชัยนาท</t>
  </si>
  <si>
    <t>สระบุรี</t>
  </si>
  <si>
    <t>นครนายก</t>
  </si>
  <si>
    <t>สุพรรณบุรี</t>
  </si>
  <si>
    <t>ชลบุรี</t>
  </si>
  <si>
    <t>ระยอง</t>
  </si>
  <si>
    <t>จันทบุรี</t>
  </si>
  <si>
    <t>ตราด</t>
  </si>
  <si>
    <t>ฉะเชิงเทรา</t>
  </si>
  <si>
    <t>ปราจีนบุรี</t>
  </si>
  <si>
    <t>สระแก้ว</t>
  </si>
  <si>
    <t>ราชบุรี</t>
  </si>
  <si>
    <t>กาญจนบุรี</t>
  </si>
  <si>
    <t>นครปฐม</t>
  </si>
  <si>
    <t>สมุทรสาคร</t>
  </si>
  <si>
    <t>สมุทรสงคราม</t>
  </si>
  <si>
    <t>เพชรบุรี</t>
  </si>
  <si>
    <t>ประจวบคีรีขันธ์</t>
  </si>
  <si>
    <t>นครศรีธรรมราช</t>
  </si>
  <si>
    <t>กระบี่</t>
  </si>
  <si>
    <t>พังงา</t>
  </si>
  <si>
    <t>ภูเก็ต</t>
  </si>
  <si>
    <t>สุราษฎร์ธานี</t>
  </si>
  <si>
    <t>ระนอง</t>
  </si>
  <si>
    <t>ชุมพร</t>
  </si>
  <si>
    <t>สงขลา</t>
  </si>
  <si>
    <t>สตูล</t>
  </si>
  <si>
    <t>ตรัง</t>
  </si>
  <si>
    <t>พัทลุง</t>
  </si>
  <si>
    <t>ปัตตานี</t>
  </si>
  <si>
    <t>ยะลา</t>
  </si>
  <si>
    <t>รวมเขต  1</t>
  </si>
  <si>
    <t>รวมเขต  2</t>
  </si>
  <si>
    <t>รวมเขต  3</t>
  </si>
  <si>
    <t>รวมเขต  4</t>
  </si>
  <si>
    <t>0</t>
  </si>
  <si>
    <t>รวมเขต  5</t>
  </si>
  <si>
    <t>กาฬสินธ์</t>
  </si>
  <si>
    <t>รวมเขต  6</t>
  </si>
  <si>
    <t>ยโสธร</t>
  </si>
  <si>
    <t>รวมเขต 7</t>
  </si>
  <si>
    <t>รวมเขต 8</t>
  </si>
  <si>
    <t>พิจิตร</t>
  </si>
  <si>
    <t>รวมเขต  9</t>
  </si>
  <si>
    <t>รวมเขต  10</t>
  </si>
  <si>
    <t>รวมเขต  11</t>
  </si>
  <si>
    <t>นราธิวาส</t>
  </si>
  <si>
    <t>รวมเขต  12</t>
  </si>
  <si>
    <t>กรุงเทพมหานคร</t>
  </si>
  <si>
    <t>เขต  8   ,   เขต  9   ,   เขต   10</t>
  </si>
  <si>
    <t>รวมภาคเหนือ</t>
  </si>
  <si>
    <t>เขต  5   ,   เขต  6   ,   เขต  7</t>
  </si>
  <si>
    <t>รวมภาคตะวันออก</t>
  </si>
  <si>
    <t>เขต  1   ,   เขต  2   ,   เขต  3   ,   เขต  4</t>
  </si>
  <si>
    <t>รวมภาคกลาง</t>
  </si>
  <si>
    <t>เขต  11   ,   เขต  12</t>
  </si>
  <si>
    <t>รวมภาคใต้</t>
  </si>
  <si>
    <t>รวมเหนือ</t>
  </si>
  <si>
    <t>รวมตะวันออก</t>
  </si>
  <si>
    <t>รวมกลาง</t>
  </si>
  <si>
    <t>รวมใต้</t>
  </si>
  <si>
    <t xml:space="preserve">            ภาคกลางไม่รวมกรุงเทพ ฯ</t>
  </si>
  <si>
    <t>เขต   4</t>
  </si>
  <si>
    <t>ภาค</t>
  </si>
  <si>
    <t>เขต   1     พ.ศ. 2550</t>
  </si>
  <si>
    <t>เขต 1 พ.ศ.2550</t>
  </si>
  <si>
    <t>รวมเขต 1 พ.ศ.2550</t>
  </si>
  <si>
    <t>เขต  2     พ.ศ.2550</t>
  </si>
  <si>
    <t>ภาคใต้    พ.ศ. 2550</t>
  </si>
  <si>
    <t>เขต  12     พ.ศ. 2550</t>
  </si>
  <si>
    <t xml:space="preserve">                                                     </t>
  </si>
  <si>
    <t xml:space="preserve">                                                                    </t>
  </si>
  <si>
    <t>ประชากรกลางปี  2551  ภาคเหนือ</t>
  </si>
  <si>
    <t>ประชากรกลางปี  2551  ภาคตะวันออกเหนือ</t>
  </si>
  <si>
    <t>ประชากรกลางปี  2551  ภาคกลาง</t>
  </si>
  <si>
    <t>ประชากรกลางปี  2551  ภาคใต้</t>
  </si>
  <si>
    <t>ประชากรกลางปีรายภาคทั้งประเทศ  พ.ศ. 2551</t>
  </si>
  <si>
    <t>ประชากรกลางปีรายภาคทั้งประเทศ  พ.ศ. 2551   (ต่อ)</t>
  </si>
  <si>
    <t>ประชากรกลางปีภาคกลางไม่รวมกรุงเทพ   พ.ศ. 2551   (ต่อ)</t>
  </si>
  <si>
    <t>ภาคตะวันออกเฉียงเหนือ     พ.ศ.  2551</t>
  </si>
  <si>
    <t>ภาคเหนือ     พ.ศ.  2551</t>
  </si>
  <si>
    <t>ภาคกลาง   พ.ศ.  2551     (รวม  กรุงเทพ ฯ)</t>
  </si>
  <si>
    <t>ภาคใต้   พ.ศ.  2551</t>
  </si>
  <si>
    <t>ประชากรกลางปีทั้งประเทศ  พ.ศ.2551</t>
  </si>
  <si>
    <t>ภาคกลาง   พ.ศ.2551</t>
  </si>
  <si>
    <t>ภาคกลาง   พ.ศ. 2551</t>
  </si>
  <si>
    <t>เขต  2    พ.ศ. 2551</t>
  </si>
  <si>
    <t>เขต  12     พ.ศ. 2551</t>
  </si>
  <si>
    <t>ภาคใต้    พ.ศ. 2551</t>
  </si>
  <si>
    <t>เขต  11     พ.ศ. 2551</t>
  </si>
  <si>
    <t>เขต  10     พ.ศ. 2551</t>
  </si>
  <si>
    <t>ภาคเหนือ    พ.ศ. 2551</t>
  </si>
  <si>
    <t>เขต 9  พ.ศ. 2551</t>
  </si>
  <si>
    <t>เขต 8  พ.ศ. 2551</t>
  </si>
  <si>
    <t>เขต 7   พ.ศ. 2551</t>
  </si>
  <si>
    <t>ภาคตะวันออกเฉียงเหนือ    พ.ศ. 2551</t>
  </si>
  <si>
    <t>เขต 6   พ.ศ. 2551</t>
  </si>
  <si>
    <t>เขต 5    พ.ศ. 2551</t>
  </si>
  <si>
    <t>เขต 4   พ.ศ.2551</t>
  </si>
  <si>
    <t>เขต 3 พ.ศ.2551</t>
  </si>
  <si>
    <t>ภาคกลาง  พ.ศ.2551</t>
  </si>
  <si>
    <t>เขต 3   พ.ศ. 2551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</si>
</sst>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(* #,##0.0_);_(* \(#,##0.0\);_(* &quot;-&quot;??_);_(@_)"/>
    <numFmt numFmtId="200" formatCode="_(* #,##0_);_(* \(#,##0\);_(* &quot;-&quot;??_);_(@_)"/>
    <numFmt numFmtId="201" formatCode="0.000"/>
    <numFmt numFmtId="202" formatCode="0.0"/>
    <numFmt numFmtId="203" formatCode="_(* #,##0.000_);_(* \(#,##0.000\);_(* &quot;-&quot;??_);_(@_)"/>
    <numFmt numFmtId="204" formatCode="_(* #,##0.0000_);_(* \(#,##0.0000\);_(* &quot;-&quot;??_);_(@_)"/>
    <numFmt numFmtId="205" formatCode="_-* #,##0.0000_-;\-* #,##0.0000_-;_-* &quot;-&quot;????_-;_-@_-"/>
    <numFmt numFmtId="206" formatCode="_(* #,##0.00000_);_(* \(#,##0.00000\);_(* &quot;-&quot;??_);_(@_)"/>
    <numFmt numFmtId="207" formatCode="_(* #,##0.000000_);_(* \(#,##0.000000\);_(* &quot;-&quot;??_);_(@_)"/>
    <numFmt numFmtId="208" formatCode="_-* #,##0_-;\-* #,##0_-;_-* &quot;-&quot;??_-;_-@_-"/>
    <numFmt numFmtId="209" formatCode="0.00000"/>
    <numFmt numFmtId="210" formatCode="0.0000"/>
    <numFmt numFmtId="211" formatCode="0.000000"/>
  </numFmts>
  <fonts count="4">
    <font>
      <sz val="14"/>
      <name val="Cordia New"/>
      <family val="0"/>
    </font>
    <font>
      <b/>
      <sz val="14"/>
      <name val="Cordia New"/>
      <family val="2"/>
    </font>
    <font>
      <b/>
      <sz val="16"/>
      <name val="Cordia New"/>
      <family val="2"/>
    </font>
    <font>
      <sz val="16"/>
      <name val="Cordia New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16" fontId="0" fillId="0" borderId="1" xfId="0" applyNumberFormat="1" applyBorder="1" applyAlignment="1" quotePrefix="1">
      <alignment horizontal="center"/>
    </xf>
    <xf numFmtId="0" fontId="0" fillId="0" borderId="1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200" fontId="0" fillId="0" borderId="0" xfId="15" applyNumberFormat="1" applyAlignment="1">
      <alignment/>
    </xf>
    <xf numFmtId="200" fontId="0" fillId="0" borderId="2" xfId="15" applyNumberFormat="1" applyBorder="1" applyAlignment="1">
      <alignment/>
    </xf>
    <xf numFmtId="200" fontId="0" fillId="0" borderId="3" xfId="15" applyNumberFormat="1" applyBorder="1" applyAlignment="1">
      <alignment/>
    </xf>
    <xf numFmtId="200" fontId="0" fillId="0" borderId="4" xfId="15" applyNumberFormat="1" applyBorder="1" applyAlignment="1">
      <alignment/>
    </xf>
    <xf numFmtId="200" fontId="0" fillId="0" borderId="1" xfId="15" applyNumberFormat="1" applyBorder="1" applyAlignment="1">
      <alignment horizontal="center"/>
    </xf>
    <xf numFmtId="200" fontId="0" fillId="0" borderId="1" xfId="15" applyNumberFormat="1" applyBorder="1" applyAlignment="1">
      <alignment/>
    </xf>
    <xf numFmtId="200" fontId="0" fillId="0" borderId="1" xfId="15" applyNumberFormat="1" applyFont="1" applyBorder="1" applyAlignment="1">
      <alignment/>
    </xf>
    <xf numFmtId="200" fontId="0" fillId="0" borderId="3" xfId="15" applyNumberFormat="1" applyFont="1" applyBorder="1" applyAlignment="1">
      <alignment horizontal="center"/>
    </xf>
    <xf numFmtId="200" fontId="0" fillId="0" borderId="1" xfId="0" applyNumberFormat="1" applyBorder="1" applyAlignment="1">
      <alignment/>
    </xf>
    <xf numFmtId="200" fontId="0" fillId="0" borderId="0" xfId="15" applyNumberFormat="1" applyBorder="1" applyAlignment="1">
      <alignment/>
    </xf>
    <xf numFmtId="200" fontId="0" fillId="0" borderId="1" xfId="15" applyNumberFormat="1" applyFont="1" applyBorder="1" applyAlignment="1">
      <alignment horizontal="center"/>
    </xf>
    <xf numFmtId="200" fontId="0" fillId="0" borderId="0" xfId="15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00" fontId="2" fillId="0" borderId="0" xfId="15" applyNumberFormat="1" applyFont="1" applyAlignment="1">
      <alignment/>
    </xf>
    <xf numFmtId="200" fontId="1" fillId="0" borderId="3" xfId="15" applyNumberFormat="1" applyFont="1" applyBorder="1" applyAlignment="1">
      <alignment horizontal="center"/>
    </xf>
    <xf numFmtId="200" fontId="0" fillId="0" borderId="3" xfId="15" applyNumberFormat="1" applyFont="1" applyBorder="1" applyAlignment="1">
      <alignment/>
    </xf>
    <xf numFmtId="200" fontId="0" fillId="0" borderId="4" xfId="15" applyNumberFormat="1" applyBorder="1" applyAlignment="1">
      <alignment horizontal="center"/>
    </xf>
    <xf numFmtId="0" fontId="0" fillId="0" borderId="5" xfId="0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6" fontId="0" fillId="0" borderId="5" xfId="0" applyNumberFormat="1" applyBorder="1" applyAlignment="1" quotePrefix="1">
      <alignment horizontal="center"/>
    </xf>
    <xf numFmtId="1" fontId="3" fillId="0" borderId="6" xfId="0" applyNumberFormat="1" applyFont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194" fontId="0" fillId="0" borderId="0" xfId="15" applyNumberFormat="1" applyBorder="1" applyAlignment="1">
      <alignment/>
    </xf>
    <xf numFmtId="2" fontId="0" fillId="0" borderId="1" xfId="0" applyNumberFormat="1" applyBorder="1" applyAlignment="1">
      <alignment horizontal="center"/>
    </xf>
    <xf numFmtId="2" fontId="0" fillId="0" borderId="1" xfId="0" applyNumberFormat="1" applyBorder="1" applyAlignment="1" quotePrefix="1">
      <alignment horizontal="center"/>
    </xf>
    <xf numFmtId="200" fontId="0" fillId="0" borderId="6" xfId="15" applyNumberFormat="1" applyBorder="1" applyAlignment="1">
      <alignment/>
    </xf>
    <xf numFmtId="200" fontId="0" fillId="0" borderId="5" xfId="15" applyNumberFormat="1" applyBorder="1" applyAlignment="1">
      <alignment horizontal="center"/>
    </xf>
    <xf numFmtId="200" fontId="2" fillId="0" borderId="0" xfId="0" applyNumberFormat="1" applyFont="1" applyAlignment="1">
      <alignment/>
    </xf>
    <xf numFmtId="200" fontId="0" fillId="0" borderId="0" xfId="0" applyNumberFormat="1" applyAlignment="1">
      <alignment/>
    </xf>
    <xf numFmtId="200" fontId="0" fillId="0" borderId="1" xfId="0" applyNumberFormat="1" applyBorder="1" applyAlignment="1">
      <alignment horizontal="center"/>
    </xf>
    <xf numFmtId="200" fontId="0" fillId="0" borderId="1" xfId="0" applyNumberFormat="1" applyBorder="1" applyAlignment="1" quotePrefix="1">
      <alignment horizontal="center"/>
    </xf>
    <xf numFmtId="200" fontId="0" fillId="0" borderId="0" xfId="15" applyNumberFormat="1" applyFont="1" applyAlignment="1">
      <alignment/>
    </xf>
    <xf numFmtId="0" fontId="0" fillId="0" borderId="0" xfId="0" applyFont="1" applyAlignment="1">
      <alignment/>
    </xf>
    <xf numFmtId="200" fontId="0" fillId="0" borderId="2" xfId="15" applyNumberFormat="1" applyFont="1" applyBorder="1" applyAlignment="1">
      <alignment/>
    </xf>
    <xf numFmtId="200" fontId="0" fillId="0" borderId="3" xfId="15" applyNumberFormat="1" applyFont="1" applyBorder="1" applyAlignment="1">
      <alignment horizontal="center"/>
    </xf>
    <xf numFmtId="200" fontId="0" fillId="0" borderId="3" xfId="15" applyNumberFormat="1" applyFont="1" applyBorder="1" applyAlignment="1">
      <alignment/>
    </xf>
    <xf numFmtId="200" fontId="0" fillId="0" borderId="4" xfId="15" applyNumberFormat="1" applyFont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200" fontId="0" fillId="0" borderId="1" xfId="15" applyNumberFormat="1" applyFont="1" applyBorder="1" applyAlignment="1">
      <alignment horizontal="center"/>
    </xf>
    <xf numFmtId="200" fontId="0" fillId="0" borderId="1" xfId="15" applyNumberFormat="1" applyFont="1" applyBorder="1" applyAlignment="1">
      <alignment/>
    </xf>
    <xf numFmtId="200" fontId="0" fillId="0" borderId="1" xfId="0" applyNumberFormat="1" applyFont="1" applyBorder="1" applyAlignment="1">
      <alignment/>
    </xf>
    <xf numFmtId="16" fontId="0" fillId="0" borderId="1" xfId="0" applyNumberFormat="1" applyFont="1" applyBorder="1" applyAlignment="1" quotePrefix="1">
      <alignment horizontal="center"/>
    </xf>
    <xf numFmtId="0" fontId="0" fillId="0" borderId="1" xfId="0" applyFont="1" applyBorder="1" applyAlignment="1" quotePrefix="1">
      <alignment horizontal="center"/>
    </xf>
    <xf numFmtId="0" fontId="0" fillId="0" borderId="3" xfId="0" applyBorder="1" applyAlignment="1">
      <alignment/>
    </xf>
    <xf numFmtId="200" fontId="0" fillId="0" borderId="4" xfId="15" applyNumberFormat="1" applyBorder="1" applyAlignment="1" quotePrefix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2" xfId="0" applyFont="1" applyBorder="1" applyAlignment="1">
      <alignment/>
    </xf>
    <xf numFmtId="200" fontId="0" fillId="0" borderId="5" xfId="15" applyNumberFormat="1" applyBorder="1" applyAlignment="1">
      <alignment/>
    </xf>
    <xf numFmtId="200" fontId="0" fillId="0" borderId="2" xfId="0" applyNumberFormat="1" applyBorder="1" applyAlignment="1">
      <alignment/>
    </xf>
    <xf numFmtId="200" fontId="0" fillId="0" borderId="4" xfId="0" applyNumberFormat="1" applyBorder="1" applyAlignment="1">
      <alignment/>
    </xf>
    <xf numFmtId="200" fontId="0" fillId="0" borderId="5" xfId="0" applyNumberFormat="1" applyBorder="1" applyAlignment="1">
      <alignment/>
    </xf>
    <xf numFmtId="200" fontId="0" fillId="0" borderId="3" xfId="0" applyNumberFormat="1" applyBorder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" fontId="3" fillId="0" borderId="0" xfId="0" applyNumberFormat="1" applyFont="1" applyBorder="1" applyAlignment="1">
      <alignment horizontal="center"/>
    </xf>
    <xf numFmtId="200" fontId="0" fillId="0" borderId="0" xfId="0" applyNumberFormat="1" applyBorder="1" applyAlignment="1">
      <alignment/>
    </xf>
    <xf numFmtId="200" fontId="0" fillId="0" borderId="9" xfId="15" applyNumberFormat="1" applyBorder="1" applyAlignment="1">
      <alignment/>
    </xf>
    <xf numFmtId="200" fontId="0" fillId="0" borderId="0" xfId="0" applyNumberFormat="1" applyFont="1" applyBorder="1" applyAlignment="1">
      <alignment/>
    </xf>
    <xf numFmtId="0" fontId="0" fillId="0" borderId="9" xfId="0" applyFont="1" applyBorder="1" applyAlignment="1">
      <alignment/>
    </xf>
    <xf numFmtId="200" fontId="0" fillId="0" borderId="0" xfId="0" applyNumberFormat="1" applyFont="1" applyAlignment="1">
      <alignment/>
    </xf>
    <xf numFmtId="200" fontId="0" fillId="0" borderId="2" xfId="15" applyNumberFormat="1" applyBorder="1" applyAlignment="1">
      <alignment horizontal="center"/>
    </xf>
    <xf numFmtId="200" fontId="0" fillId="0" borderId="0" xfId="15" applyNumberFormat="1" applyFont="1" applyBorder="1" applyAlignment="1">
      <alignment horizontal="center"/>
    </xf>
    <xf numFmtId="200" fontId="0" fillId="0" borderId="0" xfId="15" applyNumberFormat="1" applyBorder="1" applyAlignment="1">
      <alignment horizontal="center"/>
    </xf>
    <xf numFmtId="200" fontId="0" fillId="0" borderId="9" xfId="15" applyNumberFormat="1" applyBorder="1" applyAlignment="1">
      <alignment horizontal="center"/>
    </xf>
    <xf numFmtId="0" fontId="3" fillId="0" borderId="0" xfId="0" applyFont="1" applyAlignment="1">
      <alignment/>
    </xf>
    <xf numFmtId="0" fontId="0" fillId="0" borderId="2" xfId="0" applyBorder="1" applyAlignment="1">
      <alignment horizontal="center"/>
    </xf>
    <xf numFmtId="2" fontId="0" fillId="0" borderId="2" xfId="0" applyNumberFormat="1" applyBorder="1" applyAlignment="1" quotePrefix="1">
      <alignment horizontal="center"/>
    </xf>
    <xf numFmtId="0" fontId="0" fillId="0" borderId="2" xfId="0" applyBorder="1" applyAlignment="1" quotePrefix="1">
      <alignment horizontal="center"/>
    </xf>
    <xf numFmtId="0" fontId="0" fillId="0" borderId="2" xfId="0" applyBorder="1" applyAlignment="1">
      <alignment/>
    </xf>
    <xf numFmtId="200" fontId="1" fillId="0" borderId="0" xfId="15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16" fontId="0" fillId="0" borderId="2" xfId="0" applyNumberFormat="1" applyFont="1" applyBorder="1" applyAlignment="1" quotePrefix="1">
      <alignment horizontal="center"/>
    </xf>
    <xf numFmtId="0" fontId="0" fillId="0" borderId="2" xfId="0" applyFont="1" applyBorder="1" applyAlignment="1" quotePrefix="1">
      <alignment horizontal="center"/>
    </xf>
    <xf numFmtId="200" fontId="0" fillId="0" borderId="2" xfId="15" applyNumberFormat="1" applyFont="1" applyBorder="1" applyAlignment="1">
      <alignment horizontal="center"/>
    </xf>
    <xf numFmtId="200" fontId="0" fillId="0" borderId="6" xfId="15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7" xfId="0" applyBorder="1" applyAlignment="1">
      <alignment/>
    </xf>
    <xf numFmtId="200" fontId="0" fillId="0" borderId="0" xfId="15" applyNumberFormat="1" applyFont="1" applyBorder="1" applyAlignment="1">
      <alignment/>
    </xf>
    <xf numFmtId="200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00" fontId="0" fillId="0" borderId="0" xfId="15" applyNumberFormat="1" applyFont="1" applyBorder="1" applyAlignment="1">
      <alignment horizontal="center"/>
    </xf>
    <xf numFmtId="200" fontId="0" fillId="0" borderId="0" xfId="15" applyNumberFormat="1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11" xfId="0" applyFont="1" applyBorder="1" applyAlignment="1">
      <alignment/>
    </xf>
    <xf numFmtId="208" fontId="3" fillId="0" borderId="11" xfId="15" applyNumberFormat="1" applyFont="1" applyBorder="1" applyAlignment="1">
      <alignment/>
    </xf>
    <xf numFmtId="0" fontId="3" fillId="0" borderId="12" xfId="0" applyFont="1" applyBorder="1" applyAlignment="1">
      <alignment/>
    </xf>
    <xf numFmtId="208" fontId="3" fillId="0" borderId="12" xfId="15" applyNumberFormat="1" applyFont="1" applyBorder="1" applyAlignment="1">
      <alignment/>
    </xf>
    <xf numFmtId="0" fontId="3" fillId="0" borderId="13" xfId="0" applyFont="1" applyBorder="1" applyAlignment="1">
      <alignment/>
    </xf>
    <xf numFmtId="208" fontId="3" fillId="0" borderId="13" xfId="15" applyNumberFormat="1" applyFont="1" applyBorder="1" applyAlignment="1">
      <alignment/>
    </xf>
    <xf numFmtId="1" fontId="3" fillId="0" borderId="0" xfId="0" applyNumberFormat="1" applyFont="1" applyAlignment="1">
      <alignment/>
    </xf>
    <xf numFmtId="208" fontId="3" fillId="0" borderId="1" xfId="15" applyNumberFormat="1" applyFont="1" applyBorder="1" applyAlignment="1">
      <alignment/>
    </xf>
    <xf numFmtId="208" fontId="3" fillId="0" borderId="14" xfId="15" applyNumberFormat="1" applyFont="1" applyBorder="1" applyAlignment="1">
      <alignment/>
    </xf>
    <xf numFmtId="208" fontId="3" fillId="0" borderId="15" xfId="15" applyNumberFormat="1" applyFont="1" applyBorder="1" applyAlignment="1">
      <alignment/>
    </xf>
    <xf numFmtId="208" fontId="3" fillId="0" borderId="0" xfId="0" applyNumberFormat="1" applyFont="1" applyAlignment="1">
      <alignment/>
    </xf>
    <xf numFmtId="200" fontId="0" fillId="0" borderId="16" xfId="15" applyNumberFormat="1" applyFont="1" applyFill="1" applyBorder="1" applyAlignment="1">
      <alignment/>
    </xf>
    <xf numFmtId="208" fontId="3" fillId="0" borderId="6" xfId="15" applyNumberFormat="1" applyFont="1" applyBorder="1" applyAlignment="1">
      <alignment/>
    </xf>
    <xf numFmtId="208" fontId="3" fillId="0" borderId="16" xfId="15" applyNumberFormat="1" applyFont="1" applyBorder="1" applyAlignment="1">
      <alignment/>
    </xf>
    <xf numFmtId="208" fontId="3" fillId="0" borderId="5" xfId="15" applyNumberFormat="1" applyFont="1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200" fontId="0" fillId="0" borderId="2" xfId="15" applyNumberFormat="1" applyFont="1" applyBorder="1" applyAlignment="1">
      <alignment horizontal="center"/>
    </xf>
    <xf numFmtId="200" fontId="0" fillId="0" borderId="3" xfId="15" applyNumberFormat="1" applyFont="1" applyBorder="1" applyAlignment="1">
      <alignment horizontal="center"/>
    </xf>
    <xf numFmtId="200" fontId="0" fillId="0" borderId="4" xfId="15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2"/>
  <sheetViews>
    <sheetView tabSelected="1" workbookViewId="0" topLeftCell="A1">
      <selection activeCell="K6" sqref="K6"/>
    </sheetView>
  </sheetViews>
  <sheetFormatPr defaultColWidth="9.140625" defaultRowHeight="21.75"/>
  <cols>
    <col min="1" max="1" width="10.00390625" style="0" customWidth="1"/>
    <col min="2" max="2" width="12.8515625" style="0" customWidth="1"/>
    <col min="3" max="3" width="13.140625" style="0" customWidth="1"/>
    <col min="4" max="4" width="14.28125" style="0" customWidth="1"/>
    <col min="5" max="6" width="12.8515625" style="0" customWidth="1"/>
    <col min="7" max="7" width="13.00390625" style="0" customWidth="1"/>
    <col min="8" max="9" width="12.57421875" style="0" customWidth="1"/>
    <col min="10" max="10" width="12.28125" style="0" customWidth="1"/>
    <col min="11" max="12" width="9.8515625" style="0" customWidth="1"/>
    <col min="13" max="13" width="10.7109375" style="0" customWidth="1"/>
  </cols>
  <sheetData>
    <row r="1" spans="2:11" ht="23.25">
      <c r="B1" s="19" t="s">
        <v>154</v>
      </c>
      <c r="C1" s="5"/>
      <c r="D1" s="5"/>
      <c r="E1" s="5"/>
      <c r="F1" s="5"/>
      <c r="G1" s="5"/>
      <c r="H1" s="5"/>
      <c r="I1" s="5"/>
      <c r="J1" s="5"/>
      <c r="K1" s="5"/>
    </row>
    <row r="2" spans="2:10" ht="21.75">
      <c r="B2" s="6"/>
      <c r="C2" s="20" t="s">
        <v>18</v>
      </c>
      <c r="D2" s="7"/>
      <c r="E2" s="6"/>
      <c r="F2" s="20" t="s">
        <v>20</v>
      </c>
      <c r="G2" s="7"/>
      <c r="H2" s="6"/>
      <c r="I2" s="20" t="s">
        <v>19</v>
      </c>
      <c r="J2" s="8"/>
    </row>
    <row r="3" spans="1:10" ht="21.75">
      <c r="A3" s="1" t="s">
        <v>0</v>
      </c>
      <c r="B3" s="15" t="s">
        <v>16</v>
      </c>
      <c r="C3" s="15" t="s">
        <v>17</v>
      </c>
      <c r="D3" s="15" t="s">
        <v>15</v>
      </c>
      <c r="E3" s="15" t="s">
        <v>16</v>
      </c>
      <c r="F3" s="15" t="s">
        <v>17</v>
      </c>
      <c r="G3" s="15" t="s">
        <v>15</v>
      </c>
      <c r="H3" s="15" t="s">
        <v>16</v>
      </c>
      <c r="I3" s="15" t="s">
        <v>17</v>
      </c>
      <c r="J3" s="15" t="s">
        <v>15</v>
      </c>
    </row>
    <row r="4" spans="1:10" ht="21.75">
      <c r="A4" s="1">
        <v>0</v>
      </c>
      <c r="B4" s="10">
        <v>65202</v>
      </c>
      <c r="C4" s="10">
        <v>61284</v>
      </c>
      <c r="D4" s="10">
        <f aca="true" t="shared" si="0" ref="D4:D26">SUM(B4:C4)</f>
        <v>126486</v>
      </c>
      <c r="E4" s="10">
        <v>130206</v>
      </c>
      <c r="F4" s="10">
        <v>123869</v>
      </c>
      <c r="G4" s="10">
        <v>254075</v>
      </c>
      <c r="H4" s="10">
        <v>126750</v>
      </c>
      <c r="I4" s="10">
        <v>119944</v>
      </c>
      <c r="J4" s="10">
        <v>246694</v>
      </c>
    </row>
    <row r="5" spans="1:10" ht="21.75">
      <c r="A5" s="3" t="s">
        <v>28</v>
      </c>
      <c r="B5" s="10">
        <v>282553</v>
      </c>
      <c r="C5" s="10">
        <v>264054</v>
      </c>
      <c r="D5" s="10">
        <f t="shared" si="0"/>
        <v>546607</v>
      </c>
      <c r="E5" s="10">
        <v>569788</v>
      </c>
      <c r="F5" s="10">
        <v>537239</v>
      </c>
      <c r="G5" s="10">
        <v>1107027</v>
      </c>
      <c r="H5" s="10">
        <v>541347</v>
      </c>
      <c r="I5" s="10">
        <v>506730</v>
      </c>
      <c r="J5" s="10">
        <v>1048077</v>
      </c>
    </row>
    <row r="6" spans="1:10" ht="21.75">
      <c r="A6" s="2" t="s">
        <v>1</v>
      </c>
      <c r="B6" s="10">
        <v>361664</v>
      </c>
      <c r="C6" s="10">
        <v>340383</v>
      </c>
      <c r="D6" s="10">
        <f t="shared" si="0"/>
        <v>702047</v>
      </c>
      <c r="E6" s="10">
        <v>751282</v>
      </c>
      <c r="F6" s="10">
        <v>709327</v>
      </c>
      <c r="G6" s="10">
        <v>1460609</v>
      </c>
      <c r="H6" s="10">
        <v>690855</v>
      </c>
      <c r="I6" s="10">
        <v>648963</v>
      </c>
      <c r="J6" s="10">
        <v>1339818</v>
      </c>
    </row>
    <row r="7" spans="1:10" ht="21.75">
      <c r="A7" s="3" t="s">
        <v>2</v>
      </c>
      <c r="B7" s="10">
        <v>443190</v>
      </c>
      <c r="C7" s="10">
        <v>417955</v>
      </c>
      <c r="D7" s="10">
        <f t="shared" si="0"/>
        <v>861145</v>
      </c>
      <c r="E7" s="10">
        <v>883003</v>
      </c>
      <c r="F7" s="10">
        <v>832803</v>
      </c>
      <c r="G7" s="10">
        <v>1715806</v>
      </c>
      <c r="H7" s="10">
        <v>816588</v>
      </c>
      <c r="I7" s="10">
        <v>772336</v>
      </c>
      <c r="J7" s="10">
        <v>1588924</v>
      </c>
    </row>
    <row r="8" spans="1:10" ht="21.75">
      <c r="A8" s="1" t="s">
        <v>3</v>
      </c>
      <c r="B8" s="10">
        <v>457063</v>
      </c>
      <c r="C8" s="10">
        <v>433013</v>
      </c>
      <c r="D8" s="10">
        <f t="shared" si="0"/>
        <v>890076</v>
      </c>
      <c r="E8" s="10">
        <v>872800</v>
      </c>
      <c r="F8" s="10">
        <v>823465</v>
      </c>
      <c r="G8" s="10">
        <v>1696265</v>
      </c>
      <c r="H8" s="10">
        <v>792171</v>
      </c>
      <c r="I8" s="10">
        <v>755737</v>
      </c>
      <c r="J8" s="10">
        <v>1547908</v>
      </c>
    </row>
    <row r="9" spans="1:10" ht="21.75">
      <c r="A9" s="1" t="s">
        <v>4</v>
      </c>
      <c r="B9" s="10">
        <v>443427</v>
      </c>
      <c r="C9" s="10">
        <v>434545</v>
      </c>
      <c r="D9" s="10">
        <f t="shared" si="0"/>
        <v>877972</v>
      </c>
      <c r="E9" s="10">
        <v>830420</v>
      </c>
      <c r="F9" s="10">
        <v>823651</v>
      </c>
      <c r="G9" s="10">
        <v>1654071</v>
      </c>
      <c r="H9" s="10">
        <v>796927</v>
      </c>
      <c r="I9" s="10">
        <v>753398</v>
      </c>
      <c r="J9" s="10">
        <v>1550325</v>
      </c>
    </row>
    <row r="10" spans="1:10" ht="21.75">
      <c r="A10" s="1" t="s">
        <v>5</v>
      </c>
      <c r="B10" s="10">
        <v>480519</v>
      </c>
      <c r="C10" s="10">
        <v>465831</v>
      </c>
      <c r="D10" s="10">
        <f t="shared" si="0"/>
        <v>946350</v>
      </c>
      <c r="E10" s="10">
        <v>956422</v>
      </c>
      <c r="F10" s="10">
        <v>917775</v>
      </c>
      <c r="G10" s="10">
        <v>1874197</v>
      </c>
      <c r="H10" s="10">
        <v>870232</v>
      </c>
      <c r="I10" s="10">
        <v>882113</v>
      </c>
      <c r="J10" s="10">
        <v>1752345</v>
      </c>
    </row>
    <row r="11" spans="1:10" ht="21.75">
      <c r="A11" s="1" t="s">
        <v>6</v>
      </c>
      <c r="B11" s="10">
        <v>472593</v>
      </c>
      <c r="C11" s="10">
        <v>466170</v>
      </c>
      <c r="D11" s="10">
        <f t="shared" si="0"/>
        <v>938763</v>
      </c>
      <c r="E11" s="10">
        <v>993692</v>
      </c>
      <c r="F11" s="10">
        <v>959534</v>
      </c>
      <c r="G11" s="10">
        <v>1953226</v>
      </c>
      <c r="H11" s="10">
        <v>899196</v>
      </c>
      <c r="I11" s="10">
        <v>944589</v>
      </c>
      <c r="J11" s="10">
        <v>1843785</v>
      </c>
    </row>
    <row r="12" spans="1:10" ht="21.75">
      <c r="A12" s="1" t="s">
        <v>7</v>
      </c>
      <c r="B12" s="10">
        <v>478568</v>
      </c>
      <c r="C12" s="10">
        <v>495439</v>
      </c>
      <c r="D12" s="10">
        <f t="shared" si="0"/>
        <v>974007</v>
      </c>
      <c r="E12" s="10">
        <v>1005760</v>
      </c>
      <c r="F12" s="10">
        <v>994993</v>
      </c>
      <c r="G12" s="10">
        <v>2000753</v>
      </c>
      <c r="H12" s="10">
        <v>912640</v>
      </c>
      <c r="I12" s="10">
        <v>989844</v>
      </c>
      <c r="J12" s="10">
        <v>1902484</v>
      </c>
    </row>
    <row r="13" spans="1:10" ht="21.75">
      <c r="A13" s="1" t="s">
        <v>8</v>
      </c>
      <c r="B13" s="10">
        <v>509857</v>
      </c>
      <c r="C13" s="10">
        <v>547893</v>
      </c>
      <c r="D13" s="10">
        <f t="shared" si="0"/>
        <v>1057750</v>
      </c>
      <c r="E13" s="10">
        <v>898564</v>
      </c>
      <c r="F13" s="10">
        <v>904703</v>
      </c>
      <c r="G13" s="10">
        <v>1803267</v>
      </c>
      <c r="H13" s="10">
        <v>899600</v>
      </c>
      <c r="I13" s="10">
        <v>992588</v>
      </c>
      <c r="J13" s="10">
        <v>1892188</v>
      </c>
    </row>
    <row r="14" spans="1:10" ht="21.75">
      <c r="A14" s="1" t="s">
        <v>9</v>
      </c>
      <c r="B14" s="10">
        <v>489430</v>
      </c>
      <c r="C14" s="10">
        <v>517367</v>
      </c>
      <c r="D14" s="10">
        <f t="shared" si="0"/>
        <v>1006797</v>
      </c>
      <c r="E14" s="10">
        <v>738309</v>
      </c>
      <c r="F14" s="10">
        <v>751901</v>
      </c>
      <c r="G14" s="10">
        <v>1490210</v>
      </c>
      <c r="H14" s="10">
        <v>799286</v>
      </c>
      <c r="I14" s="10">
        <v>889331</v>
      </c>
      <c r="J14" s="10">
        <v>1688617</v>
      </c>
    </row>
    <row r="15" spans="1:10" ht="21.75">
      <c r="A15" s="1" t="s">
        <v>10</v>
      </c>
      <c r="B15" s="10">
        <v>418437</v>
      </c>
      <c r="C15" s="10">
        <v>448412</v>
      </c>
      <c r="D15" s="10">
        <f t="shared" si="0"/>
        <v>866849</v>
      </c>
      <c r="E15" s="10">
        <v>598321</v>
      </c>
      <c r="F15" s="10">
        <v>629255</v>
      </c>
      <c r="G15" s="10">
        <v>1227576</v>
      </c>
      <c r="H15" s="10">
        <v>643905</v>
      </c>
      <c r="I15" s="10">
        <v>738760</v>
      </c>
      <c r="J15" s="10">
        <v>1382665</v>
      </c>
    </row>
    <row r="16" spans="1:10" ht="21.75">
      <c r="A16" s="1" t="s">
        <v>11</v>
      </c>
      <c r="B16" s="10">
        <v>307785</v>
      </c>
      <c r="C16" s="10">
        <v>330959</v>
      </c>
      <c r="D16" s="10">
        <f t="shared" si="0"/>
        <v>638744</v>
      </c>
      <c r="E16" s="10">
        <v>473876</v>
      </c>
      <c r="F16" s="10">
        <v>510166</v>
      </c>
      <c r="G16" s="10">
        <v>984042</v>
      </c>
      <c r="H16" s="10">
        <v>488900</v>
      </c>
      <c r="I16" s="10">
        <v>570742</v>
      </c>
      <c r="J16" s="10">
        <v>1059642</v>
      </c>
    </row>
    <row r="17" spans="1:10" ht="21.75">
      <c r="A17" s="1" t="s">
        <v>12</v>
      </c>
      <c r="B17" s="10">
        <v>196288</v>
      </c>
      <c r="C17" s="10">
        <v>211814</v>
      </c>
      <c r="D17" s="10">
        <f t="shared" si="0"/>
        <v>408102</v>
      </c>
      <c r="E17" s="10">
        <v>345720</v>
      </c>
      <c r="F17" s="10">
        <v>382194</v>
      </c>
      <c r="G17" s="10">
        <v>727914</v>
      </c>
      <c r="H17" s="10">
        <v>323415</v>
      </c>
      <c r="I17" s="10">
        <v>384365</v>
      </c>
      <c r="J17" s="10">
        <v>707780</v>
      </c>
    </row>
    <row r="18" spans="1:10" ht="21.75">
      <c r="A18" s="1" t="s">
        <v>13</v>
      </c>
      <c r="B18" s="10">
        <v>163536</v>
      </c>
      <c r="C18" s="10">
        <v>184680</v>
      </c>
      <c r="D18" s="10">
        <f t="shared" si="0"/>
        <v>348216</v>
      </c>
      <c r="E18" s="10">
        <v>253318</v>
      </c>
      <c r="F18" s="10">
        <v>296611</v>
      </c>
      <c r="G18" s="10">
        <v>549929</v>
      </c>
      <c r="H18" s="10">
        <v>264605</v>
      </c>
      <c r="I18" s="10">
        <v>325281</v>
      </c>
      <c r="J18" s="10">
        <v>589886</v>
      </c>
    </row>
    <row r="19" spans="1:10" ht="21.75">
      <c r="A19" s="1" t="s">
        <v>14</v>
      </c>
      <c r="B19" s="10">
        <v>134292</v>
      </c>
      <c r="C19" s="10">
        <v>161938</v>
      </c>
      <c r="D19" s="10">
        <f t="shared" si="0"/>
        <v>296230</v>
      </c>
      <c r="E19" s="10">
        <v>178827</v>
      </c>
      <c r="F19" s="10">
        <v>228821</v>
      </c>
      <c r="G19" s="10">
        <v>407648</v>
      </c>
      <c r="H19" s="10">
        <v>205383</v>
      </c>
      <c r="I19" s="10">
        <v>265330</v>
      </c>
      <c r="J19" s="10">
        <v>470713</v>
      </c>
    </row>
    <row r="20" spans="1:10" ht="21.75">
      <c r="A20" s="1" t="s">
        <v>23</v>
      </c>
      <c r="B20" s="10">
        <v>90978</v>
      </c>
      <c r="C20" s="10">
        <v>117087</v>
      </c>
      <c r="D20" s="10">
        <f t="shared" si="0"/>
        <v>208065</v>
      </c>
      <c r="E20" s="10">
        <v>115245</v>
      </c>
      <c r="F20" s="10">
        <v>155832</v>
      </c>
      <c r="G20" s="10">
        <v>271077</v>
      </c>
      <c r="H20" s="10">
        <v>127653</v>
      </c>
      <c r="I20" s="10">
        <v>183727</v>
      </c>
      <c r="J20" s="10">
        <v>311380</v>
      </c>
    </row>
    <row r="21" spans="1:10" ht="21.75">
      <c r="A21" s="1" t="s">
        <v>24</v>
      </c>
      <c r="B21" s="10">
        <v>46093</v>
      </c>
      <c r="C21" s="10">
        <v>63850</v>
      </c>
      <c r="D21" s="10">
        <f t="shared" si="0"/>
        <v>109943</v>
      </c>
      <c r="E21" s="10">
        <v>57332</v>
      </c>
      <c r="F21" s="10">
        <v>83851</v>
      </c>
      <c r="G21" s="10">
        <v>141183</v>
      </c>
      <c r="H21" s="10">
        <v>66282</v>
      </c>
      <c r="I21" s="10">
        <v>106954</v>
      </c>
      <c r="J21" s="10">
        <v>173236</v>
      </c>
    </row>
    <row r="22" spans="1:10" ht="21.75">
      <c r="A22" s="1" t="s">
        <v>25</v>
      </c>
      <c r="B22" s="10">
        <v>18717</v>
      </c>
      <c r="C22" s="10">
        <v>27760</v>
      </c>
      <c r="D22" s="10">
        <f t="shared" si="0"/>
        <v>46477</v>
      </c>
      <c r="E22" s="10">
        <v>24075</v>
      </c>
      <c r="F22" s="10">
        <v>38228</v>
      </c>
      <c r="G22" s="10">
        <v>62303</v>
      </c>
      <c r="H22" s="10">
        <v>27910</v>
      </c>
      <c r="I22" s="10">
        <v>49135</v>
      </c>
      <c r="J22" s="10">
        <v>77045</v>
      </c>
    </row>
    <row r="23" spans="1:10" ht="21.75">
      <c r="A23" s="1" t="s">
        <v>26</v>
      </c>
      <c r="B23" s="10">
        <v>6324</v>
      </c>
      <c r="C23" s="10">
        <v>10223</v>
      </c>
      <c r="D23" s="10">
        <f t="shared" si="0"/>
        <v>16547</v>
      </c>
      <c r="E23" s="10">
        <v>8364</v>
      </c>
      <c r="F23" s="10">
        <v>13698</v>
      </c>
      <c r="G23" s="10">
        <v>22062</v>
      </c>
      <c r="H23" s="10">
        <v>11347</v>
      </c>
      <c r="I23" s="10">
        <v>20914</v>
      </c>
      <c r="J23" s="10">
        <v>32261</v>
      </c>
    </row>
    <row r="24" spans="1:10" ht="21.75">
      <c r="A24" s="1" t="s">
        <v>27</v>
      </c>
      <c r="B24" s="10">
        <v>1660</v>
      </c>
      <c r="C24" s="10">
        <v>2803</v>
      </c>
      <c r="D24" s="10">
        <f t="shared" si="0"/>
        <v>4463</v>
      </c>
      <c r="E24" s="10">
        <v>2295</v>
      </c>
      <c r="F24" s="10">
        <v>3833</v>
      </c>
      <c r="G24" s="10">
        <v>6128</v>
      </c>
      <c r="H24" s="10">
        <v>3582</v>
      </c>
      <c r="I24" s="10">
        <v>6044</v>
      </c>
      <c r="J24" s="10">
        <v>9626</v>
      </c>
    </row>
    <row r="25" spans="1:10" ht="21.75">
      <c r="A25" s="1" t="s">
        <v>30</v>
      </c>
      <c r="B25" s="10">
        <v>1549</v>
      </c>
      <c r="C25" s="10">
        <v>2109</v>
      </c>
      <c r="D25" s="10">
        <f t="shared" si="0"/>
        <v>3658</v>
      </c>
      <c r="E25" s="10">
        <v>2039</v>
      </c>
      <c r="F25" s="10">
        <v>2773</v>
      </c>
      <c r="G25" s="10">
        <v>4812</v>
      </c>
      <c r="H25" s="10">
        <v>4697</v>
      </c>
      <c r="I25" s="10">
        <v>6256</v>
      </c>
      <c r="J25" s="10">
        <v>10953</v>
      </c>
    </row>
    <row r="26" spans="1:10" ht="21.75">
      <c r="A26" s="1" t="s">
        <v>29</v>
      </c>
      <c r="B26" s="10">
        <v>5869725</v>
      </c>
      <c r="C26" s="10">
        <v>6005569</v>
      </c>
      <c r="D26" s="10">
        <f t="shared" si="0"/>
        <v>11875294</v>
      </c>
      <c r="E26" s="10">
        <v>10689658</v>
      </c>
      <c r="F26" s="10">
        <v>10724522</v>
      </c>
      <c r="G26" s="10">
        <v>21414180</v>
      </c>
      <c r="H26" s="10">
        <v>10313271</v>
      </c>
      <c r="I26" s="10">
        <v>10913081</v>
      </c>
      <c r="J26" s="10">
        <v>21226352</v>
      </c>
    </row>
    <row r="29" spans="2:6" ht="23.25">
      <c r="B29" s="19" t="s">
        <v>155</v>
      </c>
      <c r="D29" s="5"/>
      <c r="E29" s="16"/>
      <c r="F29" s="5"/>
    </row>
    <row r="30" spans="3:8" ht="21.75">
      <c r="C30" s="55"/>
      <c r="D30" s="56" t="s">
        <v>34</v>
      </c>
      <c r="E30" s="52"/>
      <c r="F30" s="6"/>
      <c r="G30" s="20" t="s">
        <v>21</v>
      </c>
      <c r="H30" s="8"/>
    </row>
    <row r="31" spans="2:8" ht="21.75">
      <c r="B31" s="1" t="s">
        <v>0</v>
      </c>
      <c r="C31" s="23" t="s">
        <v>16</v>
      </c>
      <c r="D31" s="1" t="s">
        <v>35</v>
      </c>
      <c r="E31" s="54" t="s">
        <v>15</v>
      </c>
      <c r="F31" s="15" t="s">
        <v>16</v>
      </c>
      <c r="G31" s="15" t="s">
        <v>17</v>
      </c>
      <c r="H31" s="15" t="s">
        <v>15</v>
      </c>
    </row>
    <row r="32" spans="2:8" ht="21.75">
      <c r="B32" s="1">
        <v>0</v>
      </c>
      <c r="C32" s="10">
        <v>67595</v>
      </c>
      <c r="D32" s="10">
        <v>64257</v>
      </c>
      <c r="E32" s="22">
        <v>131852</v>
      </c>
      <c r="F32" s="13">
        <f aca="true" t="shared" si="1" ref="F32:F54">B4+E4+H4+C32</f>
        <v>389753</v>
      </c>
      <c r="G32" s="13">
        <f aca="true" t="shared" si="2" ref="G32:G54">C4+F4+I4+D32</f>
        <v>369354</v>
      </c>
      <c r="H32" s="13">
        <f aca="true" t="shared" si="3" ref="H32:H54">D4+G4+J4+E32</f>
        <v>759107</v>
      </c>
    </row>
    <row r="33" spans="2:8" ht="21.75">
      <c r="B33" s="3" t="s">
        <v>28</v>
      </c>
      <c r="C33" s="10">
        <v>276557</v>
      </c>
      <c r="D33" s="10">
        <v>259874</v>
      </c>
      <c r="E33" s="22">
        <v>536431</v>
      </c>
      <c r="F33" s="13">
        <f t="shared" si="1"/>
        <v>1670245</v>
      </c>
      <c r="G33" s="13">
        <f t="shared" si="2"/>
        <v>1567897</v>
      </c>
      <c r="H33" s="13">
        <f t="shared" si="3"/>
        <v>3238142</v>
      </c>
    </row>
    <row r="34" spans="2:8" ht="21.75">
      <c r="B34" s="2" t="s">
        <v>1</v>
      </c>
      <c r="C34" s="10">
        <v>347758</v>
      </c>
      <c r="D34" s="10">
        <v>326279</v>
      </c>
      <c r="E34" s="53">
        <v>674037</v>
      </c>
      <c r="F34" s="13">
        <f t="shared" si="1"/>
        <v>2151559</v>
      </c>
      <c r="G34" s="13">
        <f t="shared" si="2"/>
        <v>2024952</v>
      </c>
      <c r="H34" s="13">
        <f t="shared" si="3"/>
        <v>4176511</v>
      </c>
    </row>
    <row r="35" spans="2:8" ht="21.75">
      <c r="B35" s="3" t="s">
        <v>2</v>
      </c>
      <c r="C35" s="10">
        <v>382382</v>
      </c>
      <c r="D35" s="10">
        <v>361613</v>
      </c>
      <c r="E35" s="53">
        <f>SUM(C35:D35)</f>
        <v>743995</v>
      </c>
      <c r="F35" s="13">
        <f t="shared" si="1"/>
        <v>2525163</v>
      </c>
      <c r="G35" s="13">
        <f t="shared" si="2"/>
        <v>2384707</v>
      </c>
      <c r="H35" s="13">
        <f t="shared" si="3"/>
        <v>4909870</v>
      </c>
    </row>
    <row r="36" spans="2:8" ht="21.75">
      <c r="B36" s="1" t="s">
        <v>3</v>
      </c>
      <c r="C36" s="10">
        <v>377299</v>
      </c>
      <c r="D36" s="10">
        <v>359368</v>
      </c>
      <c r="E36" s="22">
        <v>736667</v>
      </c>
      <c r="F36" s="13">
        <f t="shared" si="1"/>
        <v>2499333</v>
      </c>
      <c r="G36" s="13">
        <f t="shared" si="2"/>
        <v>2371583</v>
      </c>
      <c r="H36" s="13">
        <f t="shared" si="3"/>
        <v>4870916</v>
      </c>
    </row>
    <row r="37" spans="2:8" ht="21.75">
      <c r="B37" s="1" t="s">
        <v>4</v>
      </c>
      <c r="C37" s="10">
        <v>364844</v>
      </c>
      <c r="D37" s="10">
        <v>358700</v>
      </c>
      <c r="E37" s="22">
        <v>723544</v>
      </c>
      <c r="F37" s="13">
        <f t="shared" si="1"/>
        <v>2435618</v>
      </c>
      <c r="G37" s="13">
        <f t="shared" si="2"/>
        <v>2370294</v>
      </c>
      <c r="H37" s="13">
        <f t="shared" si="3"/>
        <v>4805912</v>
      </c>
    </row>
    <row r="38" spans="2:8" ht="21.75">
      <c r="B38" s="1" t="s">
        <v>5</v>
      </c>
      <c r="C38" s="10">
        <v>378292</v>
      </c>
      <c r="D38" s="10">
        <v>371442</v>
      </c>
      <c r="E38" s="22">
        <v>749734</v>
      </c>
      <c r="F38" s="13">
        <f t="shared" si="1"/>
        <v>2685465</v>
      </c>
      <c r="G38" s="13">
        <f t="shared" si="2"/>
        <v>2637161</v>
      </c>
      <c r="H38" s="13">
        <f t="shared" si="3"/>
        <v>5322626</v>
      </c>
    </row>
    <row r="39" spans="2:8" ht="21.75">
      <c r="B39" s="1" t="s">
        <v>6</v>
      </c>
      <c r="C39" s="10">
        <v>360858</v>
      </c>
      <c r="D39" s="10">
        <v>366072</v>
      </c>
      <c r="E39" s="22">
        <v>726930</v>
      </c>
      <c r="F39" s="13">
        <f t="shared" si="1"/>
        <v>2726339</v>
      </c>
      <c r="G39" s="13">
        <f t="shared" si="2"/>
        <v>2736365</v>
      </c>
      <c r="H39" s="13">
        <f t="shared" si="3"/>
        <v>5462704</v>
      </c>
    </row>
    <row r="40" spans="2:8" ht="21.75">
      <c r="B40" s="1" t="s">
        <v>7</v>
      </c>
      <c r="C40" s="10">
        <v>351726</v>
      </c>
      <c r="D40" s="10">
        <v>364118</v>
      </c>
      <c r="E40" s="22">
        <v>715844</v>
      </c>
      <c r="F40" s="13">
        <f t="shared" si="1"/>
        <v>2748694</v>
      </c>
      <c r="G40" s="13">
        <f t="shared" si="2"/>
        <v>2844394</v>
      </c>
      <c r="H40" s="13">
        <f t="shared" si="3"/>
        <v>5593088</v>
      </c>
    </row>
    <row r="41" spans="2:8" ht="21.75">
      <c r="B41" s="1" t="s">
        <v>8</v>
      </c>
      <c r="C41" s="10">
        <v>325486</v>
      </c>
      <c r="D41" s="10">
        <v>340197</v>
      </c>
      <c r="E41" s="22">
        <v>665683</v>
      </c>
      <c r="F41" s="13">
        <f t="shared" si="1"/>
        <v>2633507</v>
      </c>
      <c r="G41" s="13">
        <f t="shared" si="2"/>
        <v>2785381</v>
      </c>
      <c r="H41" s="13">
        <f t="shared" si="3"/>
        <v>5418888</v>
      </c>
    </row>
    <row r="42" spans="2:8" ht="21.75">
      <c r="B42" s="1" t="s">
        <v>9</v>
      </c>
      <c r="C42" s="10">
        <v>278229</v>
      </c>
      <c r="D42" s="10">
        <v>293379</v>
      </c>
      <c r="E42" s="22">
        <v>571608</v>
      </c>
      <c r="F42" s="13">
        <f t="shared" si="1"/>
        <v>2305254</v>
      </c>
      <c r="G42" s="13">
        <f t="shared" si="2"/>
        <v>2451978</v>
      </c>
      <c r="H42" s="13">
        <f t="shared" si="3"/>
        <v>4757232</v>
      </c>
    </row>
    <row r="43" spans="2:8" ht="21.75">
      <c r="B43" s="1" t="s">
        <v>10</v>
      </c>
      <c r="C43" s="10">
        <v>214559</v>
      </c>
      <c r="D43" s="10">
        <v>234182</v>
      </c>
      <c r="E43" s="22">
        <v>448741</v>
      </c>
      <c r="F43" s="13">
        <f t="shared" si="1"/>
        <v>1875222</v>
      </c>
      <c r="G43" s="13">
        <f t="shared" si="2"/>
        <v>2050609</v>
      </c>
      <c r="H43" s="13">
        <f t="shared" si="3"/>
        <v>3925831</v>
      </c>
    </row>
    <row r="44" spans="2:8" ht="21.75">
      <c r="B44" s="1" t="s">
        <v>11</v>
      </c>
      <c r="C44" s="10">
        <v>167920</v>
      </c>
      <c r="D44" s="10">
        <v>185705</v>
      </c>
      <c r="E44" s="22">
        <v>353625</v>
      </c>
      <c r="F44" s="13">
        <f t="shared" si="1"/>
        <v>1438481</v>
      </c>
      <c r="G44" s="13">
        <f t="shared" si="2"/>
        <v>1597572</v>
      </c>
      <c r="H44" s="13">
        <f t="shared" si="3"/>
        <v>3036053</v>
      </c>
    </row>
    <row r="45" spans="2:8" ht="21.75">
      <c r="B45" s="1" t="s">
        <v>12</v>
      </c>
      <c r="C45" s="10">
        <v>116246</v>
      </c>
      <c r="D45" s="10">
        <v>130969</v>
      </c>
      <c r="E45" s="22">
        <v>247215</v>
      </c>
      <c r="F45" s="13">
        <f t="shared" si="1"/>
        <v>981669</v>
      </c>
      <c r="G45" s="13">
        <f t="shared" si="2"/>
        <v>1109342</v>
      </c>
      <c r="H45" s="13">
        <f t="shared" si="3"/>
        <v>2091011</v>
      </c>
    </row>
    <row r="46" spans="2:8" ht="21.75">
      <c r="B46" s="1" t="s">
        <v>13</v>
      </c>
      <c r="C46" s="10">
        <v>101964</v>
      </c>
      <c r="D46" s="10">
        <v>116891</v>
      </c>
      <c r="E46" s="22">
        <v>218855</v>
      </c>
      <c r="F46" s="13">
        <f t="shared" si="1"/>
        <v>783423</v>
      </c>
      <c r="G46" s="13">
        <f t="shared" si="2"/>
        <v>923463</v>
      </c>
      <c r="H46" s="13">
        <f t="shared" si="3"/>
        <v>1706886</v>
      </c>
    </row>
    <row r="47" spans="2:10" ht="21.75">
      <c r="B47" s="1" t="s">
        <v>14</v>
      </c>
      <c r="C47" s="10">
        <v>80885</v>
      </c>
      <c r="D47" s="10">
        <v>102688</v>
      </c>
      <c r="E47" s="22">
        <v>183573</v>
      </c>
      <c r="F47" s="13">
        <f t="shared" si="1"/>
        <v>599387</v>
      </c>
      <c r="G47" s="13">
        <f t="shared" si="2"/>
        <v>758777</v>
      </c>
      <c r="H47" s="13">
        <f t="shared" si="3"/>
        <v>1358164</v>
      </c>
      <c r="J47" s="62"/>
    </row>
    <row r="48" spans="2:10" s="17" customFormat="1" ht="21.75">
      <c r="B48" s="1" t="s">
        <v>23</v>
      </c>
      <c r="C48" s="10">
        <v>56262</v>
      </c>
      <c r="D48" s="10">
        <v>75690</v>
      </c>
      <c r="E48" s="22">
        <v>131952</v>
      </c>
      <c r="F48" s="13">
        <f t="shared" si="1"/>
        <v>390138</v>
      </c>
      <c r="G48" s="13">
        <f t="shared" si="2"/>
        <v>532336</v>
      </c>
      <c r="H48" s="13">
        <f t="shared" si="3"/>
        <v>922474</v>
      </c>
      <c r="J48" s="63"/>
    </row>
    <row r="49" spans="2:10" ht="21.75">
      <c r="B49" s="1" t="s">
        <v>24</v>
      </c>
      <c r="C49" s="10">
        <v>31143</v>
      </c>
      <c r="D49" s="10">
        <v>44963</v>
      </c>
      <c r="E49" s="22">
        <v>76106</v>
      </c>
      <c r="F49" s="13">
        <f t="shared" si="1"/>
        <v>200850</v>
      </c>
      <c r="G49" s="13">
        <f t="shared" si="2"/>
        <v>299618</v>
      </c>
      <c r="H49" s="13">
        <f t="shared" si="3"/>
        <v>500468</v>
      </c>
      <c r="J49" s="62"/>
    </row>
    <row r="50" spans="2:8" ht="21.75">
      <c r="B50" s="1" t="s">
        <v>25</v>
      </c>
      <c r="C50" s="10">
        <v>13644</v>
      </c>
      <c r="D50" s="10">
        <v>21763</v>
      </c>
      <c r="E50" s="22">
        <v>35407</v>
      </c>
      <c r="F50" s="13">
        <f t="shared" si="1"/>
        <v>84346</v>
      </c>
      <c r="G50" s="13">
        <f t="shared" si="2"/>
        <v>136886</v>
      </c>
      <c r="H50" s="13">
        <f t="shared" si="3"/>
        <v>221232</v>
      </c>
    </row>
    <row r="51" spans="2:8" ht="21.75">
      <c r="B51" s="1" t="s">
        <v>26</v>
      </c>
      <c r="C51" s="10">
        <v>5672</v>
      </c>
      <c r="D51" s="10">
        <v>10001</v>
      </c>
      <c r="E51" s="22">
        <v>15673</v>
      </c>
      <c r="F51" s="13">
        <f t="shared" si="1"/>
        <v>31707</v>
      </c>
      <c r="G51" s="13">
        <f t="shared" si="2"/>
        <v>54836</v>
      </c>
      <c r="H51" s="13">
        <f t="shared" si="3"/>
        <v>86543</v>
      </c>
    </row>
    <row r="52" spans="2:8" ht="21.75">
      <c r="B52" s="1" t="s">
        <v>27</v>
      </c>
      <c r="C52" s="10">
        <v>1792</v>
      </c>
      <c r="D52" s="10">
        <v>3186</v>
      </c>
      <c r="E52" s="22">
        <v>4978</v>
      </c>
      <c r="F52" s="13">
        <f t="shared" si="1"/>
        <v>9329</v>
      </c>
      <c r="G52" s="13">
        <f t="shared" si="2"/>
        <v>15866</v>
      </c>
      <c r="H52" s="13">
        <f t="shared" si="3"/>
        <v>25195</v>
      </c>
    </row>
    <row r="53" spans="2:8" ht="21.75">
      <c r="B53" s="1" t="s">
        <v>30</v>
      </c>
      <c r="C53" s="10">
        <v>2157</v>
      </c>
      <c r="D53" s="10">
        <v>3589</v>
      </c>
      <c r="E53" s="22">
        <v>5746</v>
      </c>
      <c r="F53" s="13">
        <f t="shared" si="1"/>
        <v>10442</v>
      </c>
      <c r="G53" s="13">
        <f t="shared" si="2"/>
        <v>14727</v>
      </c>
      <c r="H53" s="13">
        <f t="shared" si="3"/>
        <v>25169</v>
      </c>
    </row>
    <row r="54" spans="2:8" ht="21.75">
      <c r="B54" s="1" t="s">
        <v>29</v>
      </c>
      <c r="C54" s="10">
        <v>4303270</v>
      </c>
      <c r="D54" s="10">
        <v>4394926</v>
      </c>
      <c r="E54" s="22">
        <f>SUM(E32:E53)</f>
        <v>8698196</v>
      </c>
      <c r="F54" s="13">
        <f t="shared" si="1"/>
        <v>31175924</v>
      </c>
      <c r="G54" s="13">
        <f t="shared" si="2"/>
        <v>32038098</v>
      </c>
      <c r="H54" s="13">
        <f t="shared" si="3"/>
        <v>63214022</v>
      </c>
    </row>
    <row r="55" spans="2:8" ht="21.75">
      <c r="B55" s="4"/>
      <c r="C55" s="14"/>
      <c r="D55" s="14"/>
      <c r="E55" s="72"/>
      <c r="F55" s="65"/>
      <c r="G55" s="65"/>
      <c r="H55" s="67"/>
    </row>
    <row r="56" spans="2:8" ht="21.75">
      <c r="B56" s="4"/>
      <c r="C56" s="14"/>
      <c r="D56" s="14"/>
      <c r="E56" s="72"/>
      <c r="F56" s="65"/>
      <c r="G56" s="65"/>
      <c r="H56" s="67"/>
    </row>
    <row r="57" spans="3:5" ht="23.25">
      <c r="C57" s="19" t="s">
        <v>156</v>
      </c>
      <c r="D57" s="14"/>
      <c r="E57" s="5"/>
    </row>
    <row r="58" spans="3:5" ht="21.75">
      <c r="C58" s="6"/>
      <c r="D58" s="20" t="s">
        <v>22</v>
      </c>
      <c r="E58" s="8"/>
    </row>
    <row r="59" spans="2:5" ht="21.75">
      <c r="B59" s="1" t="s">
        <v>0</v>
      </c>
      <c r="C59" s="15" t="s">
        <v>16</v>
      </c>
      <c r="D59" s="15" t="s">
        <v>17</v>
      </c>
      <c r="E59" s="15" t="s">
        <v>15</v>
      </c>
    </row>
    <row r="60" spans="2:5" ht="21.75">
      <c r="B60" s="1">
        <v>0</v>
      </c>
      <c r="C60" s="13">
        <v>98930</v>
      </c>
      <c r="D60" s="13">
        <v>93318</v>
      </c>
      <c r="E60" s="13">
        <v>192248</v>
      </c>
    </row>
    <row r="61" spans="2:5" ht="21.75">
      <c r="B61" s="3" t="s">
        <v>28</v>
      </c>
      <c r="C61" s="13">
        <v>413409</v>
      </c>
      <c r="D61" s="13">
        <v>387327</v>
      </c>
      <c r="E61" s="13">
        <v>800736</v>
      </c>
    </row>
    <row r="62" spans="2:5" ht="21.75">
      <c r="B62" s="2" t="s">
        <v>1</v>
      </c>
      <c r="C62" s="13">
        <v>510126</v>
      </c>
      <c r="D62" s="13">
        <v>477842</v>
      </c>
      <c r="E62" s="13">
        <v>987968</v>
      </c>
    </row>
    <row r="63" spans="2:5" ht="21.75">
      <c r="B63" s="3" t="s">
        <v>2</v>
      </c>
      <c r="C63" s="13">
        <v>596040</v>
      </c>
      <c r="D63" s="13">
        <v>561236</v>
      </c>
      <c r="E63" s="13">
        <v>1157276</v>
      </c>
    </row>
    <row r="64" spans="2:5" ht="21.75">
      <c r="B64" s="1" t="s">
        <v>3</v>
      </c>
      <c r="C64" s="13">
        <v>584192</v>
      </c>
      <c r="D64" s="13">
        <v>554997</v>
      </c>
      <c r="E64" s="13">
        <v>1139189</v>
      </c>
    </row>
    <row r="65" spans="2:5" ht="21.75">
      <c r="B65" s="1" t="s">
        <v>4</v>
      </c>
      <c r="C65" s="13">
        <v>592716</v>
      </c>
      <c r="D65" s="13">
        <v>555250</v>
      </c>
      <c r="E65" s="13">
        <v>1147966</v>
      </c>
    </row>
    <row r="66" spans="2:5" ht="21.75">
      <c r="B66" s="1" t="s">
        <v>5</v>
      </c>
      <c r="C66" s="13">
        <v>642990</v>
      </c>
      <c r="D66" s="13">
        <v>641974</v>
      </c>
      <c r="E66" s="13">
        <v>1284964</v>
      </c>
    </row>
    <row r="67" spans="2:5" ht="21.75">
      <c r="B67" s="1" t="s">
        <v>6</v>
      </c>
      <c r="C67" s="13">
        <v>667292</v>
      </c>
      <c r="D67" s="13">
        <v>684014</v>
      </c>
      <c r="E67" s="13">
        <v>1351306</v>
      </c>
    </row>
    <row r="68" spans="2:5" ht="21.75">
      <c r="B68" s="1" t="s">
        <v>7</v>
      </c>
      <c r="C68" s="13">
        <v>676070</v>
      </c>
      <c r="D68" s="13">
        <v>716963</v>
      </c>
      <c r="E68" s="13">
        <v>1393033</v>
      </c>
    </row>
    <row r="69" spans="2:5" ht="21.75">
      <c r="B69" s="1" t="s">
        <v>8</v>
      </c>
      <c r="C69" s="13">
        <v>662391</v>
      </c>
      <c r="D69" s="13">
        <v>717401</v>
      </c>
      <c r="E69" s="13">
        <v>1379792</v>
      </c>
    </row>
    <row r="70" spans="2:5" ht="21.75">
      <c r="B70" s="1" t="s">
        <v>9</v>
      </c>
      <c r="C70" s="13">
        <v>576824</v>
      </c>
      <c r="D70" s="13">
        <v>632101</v>
      </c>
      <c r="E70" s="13">
        <v>1208925</v>
      </c>
    </row>
    <row r="71" spans="2:5" ht="21.75">
      <c r="B71" s="1" t="s">
        <v>10</v>
      </c>
      <c r="C71" s="13">
        <v>455700</v>
      </c>
      <c r="D71" s="13">
        <v>518520</v>
      </c>
      <c r="E71" s="13">
        <v>974220</v>
      </c>
    </row>
    <row r="72" spans="2:5" ht="21.75">
      <c r="B72" s="1" t="s">
        <v>11</v>
      </c>
      <c r="C72" s="13">
        <v>344303</v>
      </c>
      <c r="D72" s="13">
        <v>399472</v>
      </c>
      <c r="E72" s="13">
        <v>743775</v>
      </c>
    </row>
    <row r="73" spans="2:5" ht="21.75">
      <c r="B73" s="1" t="s">
        <v>12</v>
      </c>
      <c r="C73" s="13">
        <v>232821</v>
      </c>
      <c r="D73" s="13">
        <v>272861</v>
      </c>
      <c r="E73" s="13">
        <v>505682</v>
      </c>
    </row>
    <row r="74" spans="2:5" ht="21.75">
      <c r="B74" s="1" t="s">
        <v>13</v>
      </c>
      <c r="C74" s="13">
        <v>195749</v>
      </c>
      <c r="D74" s="13">
        <v>236638</v>
      </c>
      <c r="E74" s="13">
        <v>432387</v>
      </c>
    </row>
    <row r="75" spans="2:5" ht="21.75">
      <c r="B75" s="1" t="s">
        <v>14</v>
      </c>
      <c r="C75" s="13">
        <v>153979</v>
      </c>
      <c r="D75" s="13">
        <v>194961</v>
      </c>
      <c r="E75" s="13">
        <v>348940</v>
      </c>
    </row>
    <row r="76" spans="2:5" ht="21.75">
      <c r="B76" s="1" t="s">
        <v>23</v>
      </c>
      <c r="C76" s="13">
        <v>97685</v>
      </c>
      <c r="D76" s="13">
        <v>136870</v>
      </c>
      <c r="E76" s="13">
        <v>234555</v>
      </c>
    </row>
    <row r="77" spans="2:5" ht="21.75">
      <c r="B77" s="1" t="s">
        <v>24</v>
      </c>
      <c r="C77" s="13">
        <v>51558</v>
      </c>
      <c r="D77" s="13">
        <v>81059</v>
      </c>
      <c r="E77" s="13">
        <v>132617</v>
      </c>
    </row>
    <row r="78" spans="2:5" s="17" customFormat="1" ht="21.75">
      <c r="B78" s="1" t="s">
        <v>25</v>
      </c>
      <c r="C78" s="13">
        <v>21464</v>
      </c>
      <c r="D78" s="13">
        <v>37623</v>
      </c>
      <c r="E78" s="13">
        <v>59087</v>
      </c>
    </row>
    <row r="79" spans="2:5" ht="21.75">
      <c r="B79" s="1" t="s">
        <v>26</v>
      </c>
      <c r="C79" s="13">
        <v>8537</v>
      </c>
      <c r="D79" s="13">
        <v>15915</v>
      </c>
      <c r="E79" s="13">
        <v>24452</v>
      </c>
    </row>
    <row r="80" spans="2:5" ht="21.75">
      <c r="B80" s="1" t="s">
        <v>27</v>
      </c>
      <c r="C80" s="13">
        <v>2422</v>
      </c>
      <c r="D80" s="13">
        <v>4250</v>
      </c>
      <c r="E80" s="13">
        <v>6672</v>
      </c>
    </row>
    <row r="81" spans="2:5" ht="21.75">
      <c r="B81" s="1" t="s">
        <v>30</v>
      </c>
      <c r="C81" s="13">
        <v>3129</v>
      </c>
      <c r="D81" s="13">
        <v>3867</v>
      </c>
      <c r="E81" s="13">
        <v>6996</v>
      </c>
    </row>
    <row r="82" spans="2:5" ht="21.75">
      <c r="B82" s="1" t="s">
        <v>29</v>
      </c>
      <c r="C82" s="13">
        <v>7588327</v>
      </c>
      <c r="D82" s="13">
        <v>7924459</v>
      </c>
      <c r="E82" s="13">
        <v>15512786</v>
      </c>
    </row>
  </sheetData>
  <printOptions/>
  <pageMargins left="0.748031" right="0.748031" top="0.19685" bottom="0.19685" header="0.511811" footer="0.511811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83"/>
  <sheetViews>
    <sheetView workbookViewId="0" topLeftCell="A1">
      <selection activeCell="E2" sqref="E2"/>
    </sheetView>
  </sheetViews>
  <sheetFormatPr defaultColWidth="9.140625" defaultRowHeight="21.75"/>
  <cols>
    <col min="2" max="2" width="11.421875" style="5" customWidth="1"/>
    <col min="3" max="3" width="11.140625" style="5" customWidth="1"/>
    <col min="4" max="4" width="12.28125" style="5" customWidth="1"/>
    <col min="5" max="5" width="11.421875" style="5" customWidth="1"/>
    <col min="6" max="6" width="12.140625" style="5" customWidth="1"/>
    <col min="7" max="7" width="13.140625" style="5" customWidth="1"/>
    <col min="8" max="9" width="10.8515625" style="5" customWidth="1"/>
    <col min="10" max="10" width="12.28125" style="5" customWidth="1"/>
    <col min="11" max="12" width="9.8515625" style="5" customWidth="1"/>
    <col min="13" max="13" width="9.140625" style="5" customWidth="1"/>
  </cols>
  <sheetData>
    <row r="1" spans="1:2" ht="21" customHeight="1">
      <c r="A1" s="35" t="s">
        <v>173</v>
      </c>
      <c r="B1" s="19"/>
    </row>
    <row r="2" ht="21" customHeight="1">
      <c r="A2" s="35" t="s">
        <v>172</v>
      </c>
    </row>
    <row r="3" spans="2:13" ht="21.75">
      <c r="B3" s="6"/>
      <c r="C3" s="12" t="s">
        <v>65</v>
      </c>
      <c r="D3" s="7"/>
      <c r="E3" s="6"/>
      <c r="F3" s="12" t="s">
        <v>66</v>
      </c>
      <c r="G3" s="7"/>
      <c r="H3" s="6"/>
      <c r="I3" s="12" t="s">
        <v>117</v>
      </c>
      <c r="J3" s="8"/>
      <c r="K3"/>
      <c r="L3"/>
      <c r="M3"/>
    </row>
    <row r="4" spans="1:13" ht="21.75">
      <c r="A4" s="1" t="s">
        <v>0</v>
      </c>
      <c r="B4" s="9" t="s">
        <v>16</v>
      </c>
      <c r="C4" s="9" t="s">
        <v>17</v>
      </c>
      <c r="D4" s="9" t="s">
        <v>15</v>
      </c>
      <c r="E4" s="9" t="s">
        <v>16</v>
      </c>
      <c r="F4" s="9" t="s">
        <v>17</v>
      </c>
      <c r="G4" s="9" t="s">
        <v>15</v>
      </c>
      <c r="H4" s="9" t="s">
        <v>16</v>
      </c>
      <c r="I4" s="9" t="s">
        <v>17</v>
      </c>
      <c r="J4" s="9" t="s">
        <v>15</v>
      </c>
      <c r="K4"/>
      <c r="L4"/>
      <c r="M4"/>
    </row>
    <row r="5" spans="1:13" ht="21.75">
      <c r="A5" s="32" t="s">
        <v>113</v>
      </c>
      <c r="B5" s="10">
        <v>8814</v>
      </c>
      <c r="C5" s="10">
        <v>8375</v>
      </c>
      <c r="D5" s="10">
        <f aca="true" t="shared" si="0" ref="D5:D27">SUM(B5:C5)</f>
        <v>17189</v>
      </c>
      <c r="E5" s="10">
        <v>11870</v>
      </c>
      <c r="F5" s="10">
        <v>11261</v>
      </c>
      <c r="G5" s="10">
        <f aca="true" t="shared" si="1" ref="G5:G27">SUM(E5:F5)</f>
        <v>23131</v>
      </c>
      <c r="H5" s="10">
        <v>3005</v>
      </c>
      <c r="I5" s="10">
        <v>2836</v>
      </c>
      <c r="J5" s="10">
        <f aca="true" t="shared" si="2" ref="J5:J27">SUM(H5:I5)</f>
        <v>5841</v>
      </c>
      <c r="K5"/>
      <c r="L5"/>
      <c r="M5"/>
    </row>
    <row r="6" spans="1:13" ht="21.75">
      <c r="A6" s="32" t="s">
        <v>28</v>
      </c>
      <c r="B6" s="10">
        <v>38243</v>
      </c>
      <c r="C6" s="10">
        <v>36049</v>
      </c>
      <c r="D6" s="10">
        <f t="shared" si="0"/>
        <v>74292</v>
      </c>
      <c r="E6" s="10">
        <v>51300</v>
      </c>
      <c r="F6" s="10">
        <v>48367</v>
      </c>
      <c r="G6" s="10">
        <f t="shared" si="1"/>
        <v>99667</v>
      </c>
      <c r="H6" s="10">
        <v>12989</v>
      </c>
      <c r="I6" s="10">
        <v>12340</v>
      </c>
      <c r="J6" s="10">
        <f t="shared" si="2"/>
        <v>25329</v>
      </c>
      <c r="K6"/>
      <c r="L6"/>
      <c r="M6"/>
    </row>
    <row r="7" spans="1:13" ht="21.75">
      <c r="A7" s="32" t="s">
        <v>1</v>
      </c>
      <c r="B7" s="10">
        <v>52505</v>
      </c>
      <c r="C7" s="10">
        <v>49801</v>
      </c>
      <c r="D7" s="10">
        <f t="shared" si="0"/>
        <v>102306</v>
      </c>
      <c r="E7" s="10">
        <v>68480</v>
      </c>
      <c r="F7" s="10">
        <v>64509</v>
      </c>
      <c r="G7" s="10">
        <f t="shared" si="1"/>
        <v>132989</v>
      </c>
      <c r="H7" s="10">
        <v>18197</v>
      </c>
      <c r="I7" s="10">
        <v>16746</v>
      </c>
      <c r="J7" s="10">
        <f t="shared" si="2"/>
        <v>34943</v>
      </c>
      <c r="K7"/>
      <c r="L7"/>
      <c r="M7"/>
    </row>
    <row r="8" spans="1:13" ht="21.75">
      <c r="A8" s="31" t="s">
        <v>2</v>
      </c>
      <c r="B8" s="10">
        <v>62383</v>
      </c>
      <c r="C8" s="10">
        <v>58526</v>
      </c>
      <c r="D8" s="10">
        <f t="shared" si="0"/>
        <v>120909</v>
      </c>
      <c r="E8" s="10">
        <v>79074</v>
      </c>
      <c r="F8" s="10">
        <v>74437</v>
      </c>
      <c r="G8" s="10">
        <f t="shared" si="1"/>
        <v>153511</v>
      </c>
      <c r="H8" s="10">
        <v>21938</v>
      </c>
      <c r="I8" s="10">
        <v>20232</v>
      </c>
      <c r="J8" s="10">
        <f t="shared" si="2"/>
        <v>42170</v>
      </c>
      <c r="K8"/>
      <c r="L8"/>
      <c r="M8"/>
    </row>
    <row r="9" spans="1:13" ht="21.75">
      <c r="A9" s="31" t="s">
        <v>3</v>
      </c>
      <c r="B9" s="10">
        <v>59123</v>
      </c>
      <c r="C9" s="10">
        <v>55901</v>
      </c>
      <c r="D9" s="10">
        <f t="shared" si="0"/>
        <v>115024</v>
      </c>
      <c r="E9" s="10">
        <v>78438</v>
      </c>
      <c r="F9" s="10">
        <v>74999</v>
      </c>
      <c r="G9" s="10">
        <f t="shared" si="1"/>
        <v>153437</v>
      </c>
      <c r="H9" s="10">
        <v>21535</v>
      </c>
      <c r="I9" s="10">
        <v>19963</v>
      </c>
      <c r="J9" s="10">
        <f t="shared" si="2"/>
        <v>41498</v>
      </c>
      <c r="K9"/>
      <c r="L9"/>
      <c r="M9"/>
    </row>
    <row r="10" spans="1:13" ht="21.75">
      <c r="A10" s="31" t="s">
        <v>4</v>
      </c>
      <c r="B10" s="10">
        <v>55420</v>
      </c>
      <c r="C10" s="10">
        <v>55944</v>
      </c>
      <c r="D10" s="10">
        <f t="shared" si="0"/>
        <v>111364</v>
      </c>
      <c r="E10" s="10">
        <v>72687</v>
      </c>
      <c r="F10" s="10">
        <v>71697</v>
      </c>
      <c r="G10" s="10">
        <f t="shared" si="1"/>
        <v>144384</v>
      </c>
      <c r="H10" s="10">
        <v>20933</v>
      </c>
      <c r="I10" s="10">
        <v>20032</v>
      </c>
      <c r="J10" s="10">
        <f t="shared" si="2"/>
        <v>40965</v>
      </c>
      <c r="K10"/>
      <c r="L10"/>
      <c r="M10"/>
    </row>
    <row r="11" spans="1:13" ht="21.75">
      <c r="A11" s="31" t="s">
        <v>5</v>
      </c>
      <c r="B11" s="10">
        <v>65616</v>
      </c>
      <c r="C11" s="10">
        <v>62245</v>
      </c>
      <c r="D11" s="10">
        <f t="shared" si="0"/>
        <v>127861</v>
      </c>
      <c r="E11" s="10">
        <v>80250</v>
      </c>
      <c r="F11" s="10">
        <v>76489</v>
      </c>
      <c r="G11" s="10">
        <f t="shared" si="1"/>
        <v>156739</v>
      </c>
      <c r="H11" s="10">
        <v>23332</v>
      </c>
      <c r="I11" s="10">
        <v>22037</v>
      </c>
      <c r="J11" s="10">
        <f t="shared" si="2"/>
        <v>45369</v>
      </c>
      <c r="K11"/>
      <c r="L11"/>
      <c r="M11"/>
    </row>
    <row r="12" spans="1:13" ht="21.75">
      <c r="A12" s="31" t="s">
        <v>6</v>
      </c>
      <c r="B12" s="10">
        <v>68382</v>
      </c>
      <c r="C12" s="10">
        <v>64846</v>
      </c>
      <c r="D12" s="10">
        <f t="shared" si="0"/>
        <v>133228</v>
      </c>
      <c r="E12" s="10">
        <v>81120</v>
      </c>
      <c r="F12" s="10">
        <v>78933</v>
      </c>
      <c r="G12" s="10">
        <f t="shared" si="1"/>
        <v>160053</v>
      </c>
      <c r="H12" s="10">
        <v>25547</v>
      </c>
      <c r="I12" s="10">
        <v>24229</v>
      </c>
      <c r="J12" s="10">
        <f t="shared" si="2"/>
        <v>49776</v>
      </c>
      <c r="K12"/>
      <c r="L12"/>
      <c r="M12"/>
    </row>
    <row r="13" spans="1:13" ht="21.75">
      <c r="A13" s="31" t="s">
        <v>7</v>
      </c>
      <c r="B13" s="10">
        <v>66865</v>
      </c>
      <c r="C13" s="10">
        <v>64991</v>
      </c>
      <c r="D13" s="10">
        <f t="shared" si="0"/>
        <v>131856</v>
      </c>
      <c r="E13" s="10">
        <v>82167</v>
      </c>
      <c r="F13" s="10">
        <v>81056</v>
      </c>
      <c r="G13" s="10">
        <f t="shared" si="1"/>
        <v>163223</v>
      </c>
      <c r="H13" s="10">
        <v>26618</v>
      </c>
      <c r="I13" s="10">
        <v>26226</v>
      </c>
      <c r="J13" s="10">
        <f t="shared" si="2"/>
        <v>52844</v>
      </c>
      <c r="K13"/>
      <c r="L13"/>
      <c r="M13"/>
    </row>
    <row r="14" spans="1:13" ht="21.75">
      <c r="A14" s="31" t="s">
        <v>8</v>
      </c>
      <c r="B14" s="10">
        <v>59156</v>
      </c>
      <c r="C14" s="10">
        <v>58648</v>
      </c>
      <c r="D14" s="10">
        <f t="shared" si="0"/>
        <v>117804</v>
      </c>
      <c r="E14" s="10">
        <v>71687</v>
      </c>
      <c r="F14" s="10">
        <v>71333</v>
      </c>
      <c r="G14" s="10">
        <f t="shared" si="1"/>
        <v>143020</v>
      </c>
      <c r="H14" s="10">
        <v>23258</v>
      </c>
      <c r="I14" s="10">
        <v>23028</v>
      </c>
      <c r="J14" s="10">
        <f t="shared" si="2"/>
        <v>46286</v>
      </c>
      <c r="K14"/>
      <c r="L14"/>
      <c r="M14"/>
    </row>
    <row r="15" spans="1:13" ht="21.75">
      <c r="A15" s="31" t="s">
        <v>9</v>
      </c>
      <c r="B15" s="10">
        <v>48377</v>
      </c>
      <c r="C15" s="10">
        <v>48763</v>
      </c>
      <c r="D15" s="10">
        <f t="shared" si="0"/>
        <v>97140</v>
      </c>
      <c r="E15" s="10">
        <v>58292</v>
      </c>
      <c r="F15" s="10">
        <v>58352</v>
      </c>
      <c r="G15" s="10">
        <f t="shared" si="1"/>
        <v>116644</v>
      </c>
      <c r="H15" s="10">
        <v>19023</v>
      </c>
      <c r="I15" s="10">
        <v>19095</v>
      </c>
      <c r="J15" s="10">
        <f t="shared" si="2"/>
        <v>38118</v>
      </c>
      <c r="K15"/>
      <c r="L15"/>
      <c r="M15"/>
    </row>
    <row r="16" spans="1:13" ht="21.75">
      <c r="A16" s="31" t="s">
        <v>10</v>
      </c>
      <c r="B16" s="10">
        <v>38367</v>
      </c>
      <c r="C16" s="10">
        <v>40428</v>
      </c>
      <c r="D16" s="10">
        <f t="shared" si="0"/>
        <v>78795</v>
      </c>
      <c r="E16" s="10">
        <v>46592</v>
      </c>
      <c r="F16" s="10">
        <v>48836</v>
      </c>
      <c r="G16" s="10">
        <f t="shared" si="1"/>
        <v>95428</v>
      </c>
      <c r="H16" s="10">
        <v>15792</v>
      </c>
      <c r="I16" s="10">
        <v>16213</v>
      </c>
      <c r="J16" s="10">
        <f t="shared" si="2"/>
        <v>32005</v>
      </c>
      <c r="K16"/>
      <c r="L16"/>
      <c r="M16"/>
    </row>
    <row r="17" spans="1:13" ht="21.75">
      <c r="A17" s="31" t="s">
        <v>11</v>
      </c>
      <c r="B17" s="10">
        <v>31022</v>
      </c>
      <c r="C17" s="10">
        <v>33528</v>
      </c>
      <c r="D17" s="10">
        <f t="shared" si="0"/>
        <v>64550</v>
      </c>
      <c r="E17" s="10">
        <v>37407</v>
      </c>
      <c r="F17" s="10">
        <v>39751</v>
      </c>
      <c r="G17" s="10">
        <f t="shared" si="1"/>
        <v>77158</v>
      </c>
      <c r="H17" s="10">
        <v>12397</v>
      </c>
      <c r="I17" s="10">
        <v>13055</v>
      </c>
      <c r="J17" s="10">
        <f t="shared" si="2"/>
        <v>25452</v>
      </c>
      <c r="K17"/>
      <c r="L17"/>
      <c r="M17"/>
    </row>
    <row r="18" spans="1:13" ht="21.75">
      <c r="A18" s="31" t="s">
        <v>12</v>
      </c>
      <c r="B18" s="10">
        <v>22610</v>
      </c>
      <c r="C18" s="10">
        <v>25454</v>
      </c>
      <c r="D18" s="10">
        <f t="shared" si="0"/>
        <v>48064</v>
      </c>
      <c r="E18" s="10">
        <v>25262</v>
      </c>
      <c r="F18" s="10">
        <v>27479</v>
      </c>
      <c r="G18" s="10">
        <f t="shared" si="1"/>
        <v>52741</v>
      </c>
      <c r="H18" s="10">
        <v>9450</v>
      </c>
      <c r="I18" s="10">
        <v>10524</v>
      </c>
      <c r="J18" s="10">
        <f t="shared" si="2"/>
        <v>19974</v>
      </c>
      <c r="K18"/>
      <c r="L18"/>
      <c r="M18"/>
    </row>
    <row r="19" spans="1:13" ht="21.75">
      <c r="A19" s="31" t="s">
        <v>13</v>
      </c>
      <c r="B19" s="10">
        <v>17722</v>
      </c>
      <c r="C19" s="10">
        <v>21232</v>
      </c>
      <c r="D19" s="10">
        <f t="shared" si="0"/>
        <v>38954</v>
      </c>
      <c r="E19" s="10">
        <v>20241</v>
      </c>
      <c r="F19" s="10">
        <v>23165</v>
      </c>
      <c r="G19" s="10">
        <f t="shared" si="1"/>
        <v>43406</v>
      </c>
      <c r="H19" s="10">
        <v>6998</v>
      </c>
      <c r="I19" s="10">
        <v>8081</v>
      </c>
      <c r="J19" s="10">
        <f t="shared" si="2"/>
        <v>15079</v>
      </c>
      <c r="K19"/>
      <c r="L19"/>
      <c r="M19"/>
    </row>
    <row r="20" spans="1:13" ht="21.75">
      <c r="A20" s="31" t="s">
        <v>14</v>
      </c>
      <c r="B20" s="10">
        <v>12110</v>
      </c>
      <c r="C20" s="10">
        <v>16047</v>
      </c>
      <c r="D20" s="10">
        <f t="shared" si="0"/>
        <v>28157</v>
      </c>
      <c r="E20" s="10">
        <v>14103</v>
      </c>
      <c r="F20" s="10">
        <v>17894</v>
      </c>
      <c r="G20" s="10">
        <f t="shared" si="1"/>
        <v>31997</v>
      </c>
      <c r="H20" s="10">
        <v>4585</v>
      </c>
      <c r="I20" s="10">
        <v>6133</v>
      </c>
      <c r="J20" s="10">
        <f t="shared" si="2"/>
        <v>10718</v>
      </c>
      <c r="K20"/>
      <c r="L20"/>
      <c r="M20"/>
    </row>
    <row r="21" spans="1:13" ht="21.75">
      <c r="A21" s="31" t="s">
        <v>23</v>
      </c>
      <c r="B21" s="10">
        <v>7652</v>
      </c>
      <c r="C21" s="10">
        <v>10772</v>
      </c>
      <c r="D21" s="10">
        <f t="shared" si="0"/>
        <v>18424</v>
      </c>
      <c r="E21" s="10">
        <v>10149</v>
      </c>
      <c r="F21" s="10">
        <v>12897</v>
      </c>
      <c r="G21" s="10">
        <f t="shared" si="1"/>
        <v>23046</v>
      </c>
      <c r="H21" s="10">
        <v>3063</v>
      </c>
      <c r="I21" s="10">
        <v>4280</v>
      </c>
      <c r="J21" s="10">
        <f t="shared" si="2"/>
        <v>7343</v>
      </c>
      <c r="K21"/>
      <c r="L21"/>
      <c r="M21"/>
    </row>
    <row r="22" spans="1:13" ht="21.75">
      <c r="A22" s="31" t="s">
        <v>24</v>
      </c>
      <c r="B22" s="11">
        <v>3817</v>
      </c>
      <c r="C22" s="10">
        <v>5943</v>
      </c>
      <c r="D22" s="10">
        <f t="shared" si="0"/>
        <v>9760</v>
      </c>
      <c r="E22" s="10">
        <v>5143</v>
      </c>
      <c r="F22" s="10">
        <v>6928</v>
      </c>
      <c r="G22" s="10">
        <f t="shared" si="1"/>
        <v>12071</v>
      </c>
      <c r="H22" s="10">
        <v>1380</v>
      </c>
      <c r="I22" s="10">
        <v>2102</v>
      </c>
      <c r="J22" s="10">
        <f t="shared" si="2"/>
        <v>3482</v>
      </c>
      <c r="K22"/>
      <c r="L22"/>
      <c r="M22"/>
    </row>
    <row r="23" spans="1:13" ht="21.75">
      <c r="A23" s="31" t="s">
        <v>25</v>
      </c>
      <c r="B23" s="10">
        <v>1568</v>
      </c>
      <c r="C23" s="10">
        <v>2710</v>
      </c>
      <c r="D23" s="10">
        <f t="shared" si="0"/>
        <v>4278</v>
      </c>
      <c r="E23" s="10">
        <v>2270</v>
      </c>
      <c r="F23" s="10">
        <v>3051</v>
      </c>
      <c r="G23" s="10">
        <f t="shared" si="1"/>
        <v>5321</v>
      </c>
      <c r="H23" s="10">
        <v>544</v>
      </c>
      <c r="I23" s="10">
        <v>1004</v>
      </c>
      <c r="J23" s="10">
        <f t="shared" si="2"/>
        <v>1548</v>
      </c>
      <c r="K23"/>
      <c r="L23"/>
      <c r="M23"/>
    </row>
    <row r="24" spans="1:13" ht="21.75">
      <c r="A24" s="31" t="s">
        <v>26</v>
      </c>
      <c r="B24" s="10">
        <v>558</v>
      </c>
      <c r="C24" s="10">
        <v>963</v>
      </c>
      <c r="D24" s="10">
        <f t="shared" si="0"/>
        <v>1521</v>
      </c>
      <c r="E24" s="10">
        <v>764</v>
      </c>
      <c r="F24" s="10">
        <v>999</v>
      </c>
      <c r="G24" s="10">
        <f t="shared" si="1"/>
        <v>1763</v>
      </c>
      <c r="H24" s="10">
        <v>160</v>
      </c>
      <c r="I24" s="10">
        <v>320</v>
      </c>
      <c r="J24" s="10">
        <f t="shared" si="2"/>
        <v>480</v>
      </c>
      <c r="K24"/>
      <c r="L24"/>
      <c r="M24"/>
    </row>
    <row r="25" spans="1:13" ht="21.75">
      <c r="A25" s="31" t="s">
        <v>27</v>
      </c>
      <c r="B25" s="10">
        <v>131</v>
      </c>
      <c r="C25" s="10">
        <v>248</v>
      </c>
      <c r="D25" s="10">
        <f t="shared" si="0"/>
        <v>379</v>
      </c>
      <c r="E25" s="10">
        <v>198</v>
      </c>
      <c r="F25" s="10">
        <v>295</v>
      </c>
      <c r="G25" s="10">
        <f t="shared" si="1"/>
        <v>493</v>
      </c>
      <c r="H25" s="10">
        <v>50</v>
      </c>
      <c r="I25" s="10">
        <v>69</v>
      </c>
      <c r="J25" s="10">
        <f t="shared" si="2"/>
        <v>119</v>
      </c>
      <c r="K25"/>
      <c r="L25"/>
      <c r="M25"/>
    </row>
    <row r="26" spans="1:13" ht="21.75">
      <c r="A26" s="31" t="s">
        <v>30</v>
      </c>
      <c r="B26" s="10">
        <v>144</v>
      </c>
      <c r="C26" s="10">
        <v>213</v>
      </c>
      <c r="D26" s="10">
        <f t="shared" si="0"/>
        <v>357</v>
      </c>
      <c r="E26" s="10">
        <v>166</v>
      </c>
      <c r="F26" s="10">
        <v>193</v>
      </c>
      <c r="G26" s="10">
        <f t="shared" si="1"/>
        <v>359</v>
      </c>
      <c r="H26" s="10">
        <v>27</v>
      </c>
      <c r="I26" s="10">
        <v>48</v>
      </c>
      <c r="J26" s="10">
        <f t="shared" si="2"/>
        <v>75</v>
      </c>
      <c r="K26"/>
      <c r="L26"/>
      <c r="M26"/>
    </row>
    <row r="27" spans="1:13" ht="21.75">
      <c r="A27" s="31" t="s">
        <v>29</v>
      </c>
      <c r="B27" s="10">
        <f>SUM(B5:B26)</f>
        <v>720585</v>
      </c>
      <c r="C27" s="10">
        <f>SUM(C5:C26)</f>
        <v>721627</v>
      </c>
      <c r="D27" s="10">
        <f t="shared" si="0"/>
        <v>1442212</v>
      </c>
      <c r="E27" s="10">
        <f>SUM(E5:E26)</f>
        <v>897660</v>
      </c>
      <c r="F27" s="10">
        <f>SUM(F5:F26)</f>
        <v>892921</v>
      </c>
      <c r="G27" s="10">
        <f t="shared" si="1"/>
        <v>1790581</v>
      </c>
      <c r="H27" s="10">
        <f>SUM(H5:H26)</f>
        <v>270821</v>
      </c>
      <c r="I27" s="10">
        <f>SUM(I5:I26)</f>
        <v>268593</v>
      </c>
      <c r="J27" s="10">
        <f t="shared" si="2"/>
        <v>539414</v>
      </c>
      <c r="K27"/>
      <c r="L27"/>
      <c r="M27"/>
    </row>
    <row r="28" spans="1:13" ht="21.75">
      <c r="A28" s="89"/>
      <c r="B28" s="14"/>
      <c r="C28" s="14"/>
      <c r="D28" s="14"/>
      <c r="E28" s="14"/>
      <c r="F28" s="14"/>
      <c r="G28" s="14"/>
      <c r="H28" s="14"/>
      <c r="I28" s="14"/>
      <c r="J28" s="14"/>
      <c r="K28"/>
      <c r="L28"/>
      <c r="M28"/>
    </row>
    <row r="29" ht="21" customHeight="1">
      <c r="A29" s="35" t="s">
        <v>173</v>
      </c>
    </row>
    <row r="30" ht="21" customHeight="1">
      <c r="A30" s="35" t="s">
        <v>172</v>
      </c>
    </row>
    <row r="31" spans="2:10" ht="21.75">
      <c r="B31" s="6"/>
      <c r="C31" s="12" t="s">
        <v>67</v>
      </c>
      <c r="D31" s="8"/>
      <c r="E31" s="6"/>
      <c r="F31" s="12" t="s">
        <v>68</v>
      </c>
      <c r="G31" s="8"/>
      <c r="H31" s="6"/>
      <c r="I31" s="12" t="s">
        <v>69</v>
      </c>
      <c r="J31" s="8"/>
    </row>
    <row r="32" spans="1:10" ht="21.75">
      <c r="A32" s="1" t="s">
        <v>0</v>
      </c>
      <c r="B32" s="9" t="s">
        <v>16</v>
      </c>
      <c r="C32" s="9" t="s">
        <v>17</v>
      </c>
      <c r="D32" s="9" t="s">
        <v>15</v>
      </c>
      <c r="E32" s="9" t="s">
        <v>16</v>
      </c>
      <c r="F32" s="9" t="s">
        <v>17</v>
      </c>
      <c r="G32" s="9" t="s">
        <v>15</v>
      </c>
      <c r="H32" s="9" t="s">
        <v>16</v>
      </c>
      <c r="I32" s="9" t="s">
        <v>17</v>
      </c>
      <c r="J32" s="9" t="s">
        <v>15</v>
      </c>
    </row>
    <row r="33" spans="1:10" ht="21.75">
      <c r="A33" s="1">
        <v>0</v>
      </c>
      <c r="B33" s="10">
        <v>2231</v>
      </c>
      <c r="C33" s="10">
        <v>2126</v>
      </c>
      <c r="D33" s="10">
        <f aca="true" t="shared" si="3" ref="D33:D55">SUM(B33:C33)</f>
        <v>4357</v>
      </c>
      <c r="E33" s="10">
        <v>7015</v>
      </c>
      <c r="F33" s="10">
        <v>6821</v>
      </c>
      <c r="G33" s="10">
        <f aca="true" t="shared" si="4" ref="G33:G55">SUM(E33:F33)</f>
        <v>13836</v>
      </c>
      <c r="H33" s="10">
        <v>4617</v>
      </c>
      <c r="I33" s="10">
        <v>4411</v>
      </c>
      <c r="J33" s="10">
        <f aca="true" t="shared" si="5" ref="J33:J55">SUM(H33:I33)</f>
        <v>9028</v>
      </c>
    </row>
    <row r="34" spans="1:10" ht="21.75">
      <c r="A34" s="2" t="s">
        <v>28</v>
      </c>
      <c r="B34" s="10">
        <v>9741</v>
      </c>
      <c r="C34" s="10">
        <v>9210</v>
      </c>
      <c r="D34" s="10">
        <f t="shared" si="3"/>
        <v>18951</v>
      </c>
      <c r="E34" s="10">
        <v>31561</v>
      </c>
      <c r="F34" s="10">
        <v>29588</v>
      </c>
      <c r="G34" s="10">
        <f t="shared" si="4"/>
        <v>61149</v>
      </c>
      <c r="H34" s="10">
        <v>20007</v>
      </c>
      <c r="I34" s="10">
        <v>19248</v>
      </c>
      <c r="J34" s="10">
        <f t="shared" si="5"/>
        <v>39255</v>
      </c>
    </row>
    <row r="35" spans="1:10" ht="21.75">
      <c r="A35" s="3" t="s">
        <v>1</v>
      </c>
      <c r="B35" s="10">
        <v>12952</v>
      </c>
      <c r="C35" s="10">
        <v>12319</v>
      </c>
      <c r="D35" s="10">
        <f t="shared" si="3"/>
        <v>25271</v>
      </c>
      <c r="E35" s="10">
        <v>43135</v>
      </c>
      <c r="F35" s="10">
        <v>40634</v>
      </c>
      <c r="G35" s="10">
        <f t="shared" si="4"/>
        <v>83769</v>
      </c>
      <c r="H35" s="10">
        <v>26675</v>
      </c>
      <c r="I35" s="10">
        <v>25393</v>
      </c>
      <c r="J35" s="10">
        <f t="shared" si="5"/>
        <v>52068</v>
      </c>
    </row>
    <row r="36" spans="1:10" ht="21.75">
      <c r="A36" s="1" t="s">
        <v>2</v>
      </c>
      <c r="B36" s="10">
        <v>15719</v>
      </c>
      <c r="C36" s="10">
        <v>14781</v>
      </c>
      <c r="D36" s="10">
        <f t="shared" si="3"/>
        <v>30500</v>
      </c>
      <c r="E36" s="10">
        <v>53724</v>
      </c>
      <c r="F36" s="10">
        <v>50366</v>
      </c>
      <c r="G36" s="10">
        <f t="shared" si="4"/>
        <v>104090</v>
      </c>
      <c r="H36" s="10">
        <v>28683</v>
      </c>
      <c r="I36" s="10">
        <v>27646</v>
      </c>
      <c r="J36" s="10">
        <f t="shared" si="5"/>
        <v>56329</v>
      </c>
    </row>
    <row r="37" spans="1:10" ht="21.75">
      <c r="A37" s="1" t="s">
        <v>3</v>
      </c>
      <c r="B37" s="10">
        <v>16051</v>
      </c>
      <c r="C37" s="10">
        <v>14712</v>
      </c>
      <c r="D37" s="10">
        <f t="shared" si="3"/>
        <v>30763</v>
      </c>
      <c r="E37" s="10">
        <v>52825</v>
      </c>
      <c r="F37" s="10">
        <v>49320</v>
      </c>
      <c r="G37" s="10">
        <f t="shared" si="4"/>
        <v>102145</v>
      </c>
      <c r="H37" s="10">
        <v>27297</v>
      </c>
      <c r="I37" s="10">
        <v>26537</v>
      </c>
      <c r="J37" s="10">
        <f t="shared" si="5"/>
        <v>53834</v>
      </c>
    </row>
    <row r="38" spans="1:10" ht="21.75">
      <c r="A38" s="1" t="s">
        <v>4</v>
      </c>
      <c r="B38" s="10">
        <v>14222</v>
      </c>
      <c r="C38" s="10">
        <v>14227</v>
      </c>
      <c r="D38" s="10">
        <f t="shared" si="3"/>
        <v>28449</v>
      </c>
      <c r="E38" s="10">
        <v>50248</v>
      </c>
      <c r="F38" s="10">
        <v>48498</v>
      </c>
      <c r="G38" s="10">
        <f t="shared" si="4"/>
        <v>98746</v>
      </c>
      <c r="H38" s="10">
        <v>27351</v>
      </c>
      <c r="I38" s="10">
        <v>27600</v>
      </c>
      <c r="J38" s="10">
        <f t="shared" si="5"/>
        <v>54951</v>
      </c>
    </row>
    <row r="39" spans="1:10" ht="21.75">
      <c r="A39" s="1" t="s">
        <v>5</v>
      </c>
      <c r="B39" s="10">
        <v>16214</v>
      </c>
      <c r="C39" s="10">
        <v>15572</v>
      </c>
      <c r="D39" s="10">
        <f t="shared" si="3"/>
        <v>31786</v>
      </c>
      <c r="E39" s="10">
        <v>57299</v>
      </c>
      <c r="F39" s="10">
        <v>53923</v>
      </c>
      <c r="G39" s="10">
        <f t="shared" si="4"/>
        <v>111222</v>
      </c>
      <c r="H39" s="10">
        <v>33184</v>
      </c>
      <c r="I39" s="10">
        <v>31651</v>
      </c>
      <c r="J39" s="10">
        <f t="shared" si="5"/>
        <v>64835</v>
      </c>
    </row>
    <row r="40" spans="1:10" ht="21.75">
      <c r="A40" s="1" t="s">
        <v>6</v>
      </c>
      <c r="B40" s="10">
        <v>16679</v>
      </c>
      <c r="C40" s="10">
        <v>16149</v>
      </c>
      <c r="D40" s="10">
        <f t="shared" si="3"/>
        <v>32828</v>
      </c>
      <c r="E40" s="10">
        <v>60869</v>
      </c>
      <c r="F40" s="10">
        <v>59197</v>
      </c>
      <c r="G40" s="10">
        <f t="shared" si="4"/>
        <v>120066</v>
      </c>
      <c r="H40" s="10">
        <v>34613</v>
      </c>
      <c r="I40" s="10">
        <v>32887</v>
      </c>
      <c r="J40" s="10">
        <f t="shared" si="5"/>
        <v>67500</v>
      </c>
    </row>
    <row r="41" spans="1:10" ht="21.75">
      <c r="A41" s="1" t="s">
        <v>7</v>
      </c>
      <c r="B41" s="10">
        <v>17671</v>
      </c>
      <c r="C41" s="10">
        <v>17343</v>
      </c>
      <c r="D41" s="10">
        <f t="shared" si="3"/>
        <v>35014</v>
      </c>
      <c r="E41" s="10">
        <v>64531</v>
      </c>
      <c r="F41" s="10">
        <v>63580</v>
      </c>
      <c r="G41" s="10">
        <f t="shared" si="4"/>
        <v>128111</v>
      </c>
      <c r="H41" s="10">
        <v>33364</v>
      </c>
      <c r="I41" s="10">
        <v>32109</v>
      </c>
      <c r="J41" s="10">
        <f t="shared" si="5"/>
        <v>65473</v>
      </c>
    </row>
    <row r="42" spans="1:10" ht="21.75">
      <c r="A42" s="1" t="s">
        <v>8</v>
      </c>
      <c r="B42" s="10">
        <v>15885</v>
      </c>
      <c r="C42" s="10">
        <v>15632</v>
      </c>
      <c r="D42" s="10">
        <f t="shared" si="3"/>
        <v>31517</v>
      </c>
      <c r="E42" s="10">
        <v>56093</v>
      </c>
      <c r="F42" s="10">
        <v>56356</v>
      </c>
      <c r="G42" s="10">
        <f t="shared" si="4"/>
        <v>112449</v>
      </c>
      <c r="H42" s="10">
        <v>27690</v>
      </c>
      <c r="I42" s="10">
        <v>27465</v>
      </c>
      <c r="J42" s="10">
        <f t="shared" si="5"/>
        <v>55155</v>
      </c>
    </row>
    <row r="43" spans="1:10" ht="21.75">
      <c r="A43" s="1" t="s">
        <v>9</v>
      </c>
      <c r="B43" s="10">
        <v>12763</v>
      </c>
      <c r="C43" s="10">
        <v>12784</v>
      </c>
      <c r="D43" s="10">
        <f t="shared" si="3"/>
        <v>25547</v>
      </c>
      <c r="E43" s="10">
        <v>45215</v>
      </c>
      <c r="F43" s="10">
        <v>45639</v>
      </c>
      <c r="G43" s="10">
        <f t="shared" si="4"/>
        <v>90854</v>
      </c>
      <c r="H43" s="10">
        <v>22837</v>
      </c>
      <c r="I43" s="10">
        <v>23155</v>
      </c>
      <c r="J43" s="10">
        <f t="shared" si="5"/>
        <v>45992</v>
      </c>
    </row>
    <row r="44" spans="1:10" ht="21.75">
      <c r="A44" s="1" t="s">
        <v>10</v>
      </c>
      <c r="B44" s="10">
        <v>10539</v>
      </c>
      <c r="C44" s="10">
        <v>10695</v>
      </c>
      <c r="D44" s="10">
        <f t="shared" si="3"/>
        <v>21234</v>
      </c>
      <c r="E44" s="10">
        <v>38120</v>
      </c>
      <c r="F44" s="10">
        <v>39779</v>
      </c>
      <c r="G44" s="10">
        <f t="shared" si="4"/>
        <v>77899</v>
      </c>
      <c r="H44" s="10">
        <v>17977</v>
      </c>
      <c r="I44" s="10">
        <v>19347</v>
      </c>
      <c r="J44" s="10">
        <f t="shared" si="5"/>
        <v>37324</v>
      </c>
    </row>
    <row r="45" spans="1:10" ht="21.75">
      <c r="A45" s="1" t="s">
        <v>11</v>
      </c>
      <c r="B45" s="10">
        <v>8106</v>
      </c>
      <c r="C45" s="10">
        <v>8503</v>
      </c>
      <c r="D45" s="10">
        <f t="shared" si="3"/>
        <v>16609</v>
      </c>
      <c r="E45" s="10">
        <v>31173</v>
      </c>
      <c r="F45" s="10">
        <v>33211</v>
      </c>
      <c r="G45" s="10">
        <f t="shared" si="4"/>
        <v>64384</v>
      </c>
      <c r="H45" s="10">
        <v>14446</v>
      </c>
      <c r="I45" s="10">
        <v>16216</v>
      </c>
      <c r="J45" s="10">
        <f t="shared" si="5"/>
        <v>30662</v>
      </c>
    </row>
    <row r="46" spans="1:10" ht="21.75">
      <c r="A46" s="1" t="s">
        <v>12</v>
      </c>
      <c r="B46" s="10">
        <v>5639</v>
      </c>
      <c r="C46" s="10">
        <v>6078</v>
      </c>
      <c r="D46" s="10">
        <f t="shared" si="3"/>
        <v>11717</v>
      </c>
      <c r="E46" s="10">
        <v>23639</v>
      </c>
      <c r="F46" s="10">
        <v>26688</v>
      </c>
      <c r="G46" s="10">
        <f t="shared" si="4"/>
        <v>50327</v>
      </c>
      <c r="H46" s="10">
        <v>10653</v>
      </c>
      <c r="I46" s="10">
        <v>12088</v>
      </c>
      <c r="J46" s="10">
        <f t="shared" si="5"/>
        <v>22741</v>
      </c>
    </row>
    <row r="47" spans="1:10" ht="21.75">
      <c r="A47" s="1" t="s">
        <v>13</v>
      </c>
      <c r="B47" s="10">
        <v>4215</v>
      </c>
      <c r="C47" s="10">
        <v>5084</v>
      </c>
      <c r="D47" s="10">
        <f t="shared" si="3"/>
        <v>9299</v>
      </c>
      <c r="E47" s="10">
        <v>16175</v>
      </c>
      <c r="F47" s="10">
        <v>19548</v>
      </c>
      <c r="G47" s="10">
        <f t="shared" si="4"/>
        <v>35723</v>
      </c>
      <c r="H47" s="10">
        <v>7248</v>
      </c>
      <c r="I47" s="10">
        <v>8670</v>
      </c>
      <c r="J47" s="10">
        <f t="shared" si="5"/>
        <v>15918</v>
      </c>
    </row>
    <row r="48" spans="1:10" ht="21.75">
      <c r="A48" s="1" t="s">
        <v>14</v>
      </c>
      <c r="B48" s="10">
        <v>2913</v>
      </c>
      <c r="C48" s="10">
        <v>3909</v>
      </c>
      <c r="D48" s="10">
        <f t="shared" si="3"/>
        <v>6822</v>
      </c>
      <c r="E48" s="10">
        <v>10433</v>
      </c>
      <c r="F48" s="10">
        <v>14295</v>
      </c>
      <c r="G48" s="10">
        <f t="shared" si="4"/>
        <v>24728</v>
      </c>
      <c r="H48" s="10">
        <v>4939</v>
      </c>
      <c r="I48" s="10">
        <v>6841</v>
      </c>
      <c r="J48" s="10">
        <f t="shared" si="5"/>
        <v>11780</v>
      </c>
    </row>
    <row r="49" spans="1:10" ht="21.75">
      <c r="A49" s="1" t="s">
        <v>23</v>
      </c>
      <c r="B49" s="10">
        <v>1991</v>
      </c>
      <c r="C49" s="10">
        <v>2750</v>
      </c>
      <c r="D49" s="10">
        <f t="shared" si="3"/>
        <v>4741</v>
      </c>
      <c r="E49" s="10">
        <v>6522</v>
      </c>
      <c r="F49" s="10">
        <v>9439</v>
      </c>
      <c r="G49" s="10">
        <f t="shared" si="4"/>
        <v>15961</v>
      </c>
      <c r="H49" s="10">
        <v>3380</v>
      </c>
      <c r="I49" s="10">
        <v>4738</v>
      </c>
      <c r="J49" s="10">
        <f t="shared" si="5"/>
        <v>8118</v>
      </c>
    </row>
    <row r="50" spans="1:10" ht="21.75">
      <c r="A50" s="1" t="s">
        <v>24</v>
      </c>
      <c r="B50" s="10">
        <v>972</v>
      </c>
      <c r="C50" s="10">
        <v>1423</v>
      </c>
      <c r="D50" s="10">
        <f t="shared" si="3"/>
        <v>2395</v>
      </c>
      <c r="E50" s="10">
        <v>3024</v>
      </c>
      <c r="F50" s="10">
        <v>4888</v>
      </c>
      <c r="G50" s="10">
        <f t="shared" si="4"/>
        <v>7912</v>
      </c>
      <c r="H50" s="10">
        <v>1810</v>
      </c>
      <c r="I50" s="10">
        <v>2479</v>
      </c>
      <c r="J50" s="10">
        <f t="shared" si="5"/>
        <v>4289</v>
      </c>
    </row>
    <row r="51" spans="1:10" ht="21.75">
      <c r="A51" s="1" t="s">
        <v>25</v>
      </c>
      <c r="B51" s="10">
        <v>396</v>
      </c>
      <c r="C51" s="10">
        <v>578</v>
      </c>
      <c r="D51" s="10">
        <f t="shared" si="3"/>
        <v>974</v>
      </c>
      <c r="E51" s="10">
        <v>1147</v>
      </c>
      <c r="F51" s="10">
        <v>2000</v>
      </c>
      <c r="G51" s="10">
        <f t="shared" si="4"/>
        <v>3147</v>
      </c>
      <c r="H51" s="10">
        <v>806</v>
      </c>
      <c r="I51" s="10">
        <v>1212</v>
      </c>
      <c r="J51" s="10">
        <f t="shared" si="5"/>
        <v>2018</v>
      </c>
    </row>
    <row r="52" spans="1:10" ht="21.75">
      <c r="A52" s="1" t="s">
        <v>26</v>
      </c>
      <c r="B52" s="10">
        <v>115</v>
      </c>
      <c r="C52" s="10">
        <v>198</v>
      </c>
      <c r="D52" s="10">
        <f t="shared" si="3"/>
        <v>313</v>
      </c>
      <c r="E52" s="10">
        <v>345</v>
      </c>
      <c r="F52" s="10">
        <v>642</v>
      </c>
      <c r="G52" s="10">
        <f t="shared" si="4"/>
        <v>987</v>
      </c>
      <c r="H52" s="10">
        <v>280</v>
      </c>
      <c r="I52" s="10">
        <v>396</v>
      </c>
      <c r="J52" s="10">
        <f t="shared" si="5"/>
        <v>676</v>
      </c>
    </row>
    <row r="53" spans="1:10" ht="21.75">
      <c r="A53" s="1" t="s">
        <v>27</v>
      </c>
      <c r="B53" s="10">
        <v>20</v>
      </c>
      <c r="C53" s="10">
        <v>54</v>
      </c>
      <c r="D53" s="10">
        <f t="shared" si="3"/>
        <v>74</v>
      </c>
      <c r="E53" s="10">
        <v>68</v>
      </c>
      <c r="F53" s="10">
        <v>148</v>
      </c>
      <c r="G53" s="10">
        <f t="shared" si="4"/>
        <v>216</v>
      </c>
      <c r="H53" s="10">
        <v>78</v>
      </c>
      <c r="I53" s="10">
        <v>89</v>
      </c>
      <c r="J53" s="10">
        <f t="shared" si="5"/>
        <v>167</v>
      </c>
    </row>
    <row r="54" spans="1:10" ht="21.75">
      <c r="A54" s="1" t="s">
        <v>30</v>
      </c>
      <c r="B54" s="10">
        <v>9</v>
      </c>
      <c r="C54" s="10">
        <v>26</v>
      </c>
      <c r="D54" s="10">
        <f t="shared" si="3"/>
        <v>35</v>
      </c>
      <c r="E54" s="10">
        <v>67</v>
      </c>
      <c r="F54" s="10">
        <v>113</v>
      </c>
      <c r="G54" s="10">
        <f t="shared" si="4"/>
        <v>180</v>
      </c>
      <c r="H54" s="10">
        <v>63</v>
      </c>
      <c r="I54" s="10">
        <v>59</v>
      </c>
      <c r="J54" s="10">
        <f t="shared" si="5"/>
        <v>122</v>
      </c>
    </row>
    <row r="55" spans="1:10" ht="21.75">
      <c r="A55" s="28" t="s">
        <v>29</v>
      </c>
      <c r="B55" s="10">
        <f>SUM(B33:B54)</f>
        <v>185043</v>
      </c>
      <c r="C55" s="10">
        <f>SUM(C33:C54)</f>
        <v>184153</v>
      </c>
      <c r="D55" s="10">
        <f t="shared" si="3"/>
        <v>369196</v>
      </c>
      <c r="E55" s="10">
        <f>SUM(E33:E54)</f>
        <v>653228</v>
      </c>
      <c r="F55" s="10">
        <f>SUM(F33:F54)</f>
        <v>654673</v>
      </c>
      <c r="G55" s="10">
        <f t="shared" si="4"/>
        <v>1307901</v>
      </c>
      <c r="H55" s="10">
        <f>SUM(H33:H54)</f>
        <v>347998</v>
      </c>
      <c r="I55" s="10">
        <f>SUM(I33:I54)</f>
        <v>350237</v>
      </c>
      <c r="J55" s="10">
        <f t="shared" si="5"/>
        <v>698235</v>
      </c>
    </row>
    <row r="56" spans="1:10" ht="21.75">
      <c r="A56" s="29"/>
      <c r="B56" s="14"/>
      <c r="C56" s="14"/>
      <c r="D56" s="14"/>
      <c r="E56" s="14"/>
      <c r="F56" s="14"/>
      <c r="G56" s="14"/>
      <c r="H56" s="14"/>
      <c r="I56" s="14"/>
      <c r="J56" s="14"/>
    </row>
    <row r="57" ht="21" customHeight="1">
      <c r="A57" s="35" t="s">
        <v>173</v>
      </c>
    </row>
    <row r="58" ht="21" customHeight="1">
      <c r="A58" s="35" t="s">
        <v>172</v>
      </c>
    </row>
    <row r="59" spans="2:7" ht="21.75">
      <c r="B59" s="6"/>
      <c r="C59" s="12" t="s">
        <v>70</v>
      </c>
      <c r="D59" s="8"/>
      <c r="E59" s="6"/>
      <c r="F59" s="12" t="s">
        <v>118</v>
      </c>
      <c r="G59" s="8"/>
    </row>
    <row r="60" spans="1:7" ht="21.75">
      <c r="A60" s="1" t="s">
        <v>0</v>
      </c>
      <c r="B60" s="9" t="s">
        <v>16</v>
      </c>
      <c r="C60" s="9" t="s">
        <v>17</v>
      </c>
      <c r="D60" s="9" t="s">
        <v>15</v>
      </c>
      <c r="E60" s="9" t="s">
        <v>16</v>
      </c>
      <c r="F60" s="9" t="s">
        <v>17</v>
      </c>
      <c r="G60" s="9" t="s">
        <v>15</v>
      </c>
    </row>
    <row r="61" spans="1:7" ht="21.75">
      <c r="A61" s="1">
        <v>0</v>
      </c>
      <c r="B61" s="10">
        <v>2174</v>
      </c>
      <c r="C61" s="10">
        <v>2071</v>
      </c>
      <c r="D61" s="10">
        <f aca="true" t="shared" si="6" ref="D61:D83">SUM(B61:C61)</f>
        <v>4245</v>
      </c>
      <c r="E61" s="10">
        <f aca="true" t="shared" si="7" ref="E61:E83">B5+E5+H5+B33+E33+H33+B61</f>
        <v>39726</v>
      </c>
      <c r="F61" s="10">
        <f aca="true" t="shared" si="8" ref="F61:F83">C5+F5+I5+C33+F33+I33+C61</f>
        <v>37901</v>
      </c>
      <c r="G61" s="10">
        <f aca="true" t="shared" si="9" ref="G61:G83">SUM(E61:F61)</f>
        <v>77627</v>
      </c>
    </row>
    <row r="62" spans="1:7" ht="21.75">
      <c r="A62" s="2" t="s">
        <v>28</v>
      </c>
      <c r="B62" s="10">
        <v>9208</v>
      </c>
      <c r="C62" s="10">
        <v>8904</v>
      </c>
      <c r="D62" s="10">
        <f t="shared" si="6"/>
        <v>18112</v>
      </c>
      <c r="E62" s="10">
        <f t="shared" si="7"/>
        <v>173049</v>
      </c>
      <c r="F62" s="10">
        <f t="shared" si="8"/>
        <v>163706</v>
      </c>
      <c r="G62" s="10">
        <f t="shared" si="9"/>
        <v>336755</v>
      </c>
    </row>
    <row r="63" spans="1:7" ht="21.75">
      <c r="A63" s="3" t="s">
        <v>1</v>
      </c>
      <c r="B63" s="10">
        <v>12045</v>
      </c>
      <c r="C63" s="10">
        <v>11483</v>
      </c>
      <c r="D63" s="10">
        <f t="shared" si="6"/>
        <v>23528</v>
      </c>
      <c r="E63" s="10">
        <f t="shared" si="7"/>
        <v>233989</v>
      </c>
      <c r="F63" s="10">
        <f t="shared" si="8"/>
        <v>220885</v>
      </c>
      <c r="G63" s="10">
        <f t="shared" si="9"/>
        <v>454874</v>
      </c>
    </row>
    <row r="64" spans="1:7" ht="21.75">
      <c r="A64" s="1" t="s">
        <v>2</v>
      </c>
      <c r="B64" s="10">
        <v>14433</v>
      </c>
      <c r="C64" s="10">
        <v>13792</v>
      </c>
      <c r="D64" s="10">
        <f t="shared" si="6"/>
        <v>28225</v>
      </c>
      <c r="E64" s="10">
        <f t="shared" si="7"/>
        <v>275954</v>
      </c>
      <c r="F64" s="10">
        <f t="shared" si="8"/>
        <v>259780</v>
      </c>
      <c r="G64" s="10">
        <f t="shared" si="9"/>
        <v>535734</v>
      </c>
    </row>
    <row r="65" spans="1:7" ht="21.75">
      <c r="A65" s="1" t="s">
        <v>3</v>
      </c>
      <c r="B65" s="10">
        <v>13455</v>
      </c>
      <c r="C65" s="10">
        <v>12868</v>
      </c>
      <c r="D65" s="10">
        <f t="shared" si="6"/>
        <v>26323</v>
      </c>
      <c r="E65" s="10">
        <f t="shared" si="7"/>
        <v>268724</v>
      </c>
      <c r="F65" s="10">
        <f t="shared" si="8"/>
        <v>254300</v>
      </c>
      <c r="G65" s="10">
        <f t="shared" si="9"/>
        <v>523024</v>
      </c>
    </row>
    <row r="66" spans="1:7" ht="21.75">
      <c r="A66" s="1" t="s">
        <v>4</v>
      </c>
      <c r="B66" s="10">
        <v>13975</v>
      </c>
      <c r="C66" s="10">
        <v>14329</v>
      </c>
      <c r="D66" s="10">
        <f t="shared" si="6"/>
        <v>28304</v>
      </c>
      <c r="E66" s="10">
        <f t="shared" si="7"/>
        <v>254836</v>
      </c>
      <c r="F66" s="10">
        <f t="shared" si="8"/>
        <v>252327</v>
      </c>
      <c r="G66" s="10">
        <f t="shared" si="9"/>
        <v>507163</v>
      </c>
    </row>
    <row r="67" spans="1:7" ht="21.75">
      <c r="A67" s="1" t="s">
        <v>5</v>
      </c>
      <c r="B67" s="10">
        <v>15643</v>
      </c>
      <c r="C67" s="10">
        <v>15315</v>
      </c>
      <c r="D67" s="10">
        <f t="shared" si="6"/>
        <v>30958</v>
      </c>
      <c r="E67" s="10">
        <f t="shared" si="7"/>
        <v>291538</v>
      </c>
      <c r="F67" s="10">
        <f t="shared" si="8"/>
        <v>277232</v>
      </c>
      <c r="G67" s="10">
        <f t="shared" si="9"/>
        <v>568770</v>
      </c>
    </row>
    <row r="68" spans="1:7" ht="21.75">
      <c r="A68" s="1" t="s">
        <v>6</v>
      </c>
      <c r="B68" s="10">
        <v>16022</v>
      </c>
      <c r="C68" s="10">
        <v>15303</v>
      </c>
      <c r="D68" s="10">
        <f t="shared" si="6"/>
        <v>31325</v>
      </c>
      <c r="E68" s="10">
        <f t="shared" si="7"/>
        <v>303232</v>
      </c>
      <c r="F68" s="10">
        <f t="shared" si="8"/>
        <v>291544</v>
      </c>
      <c r="G68" s="10">
        <f t="shared" si="9"/>
        <v>594776</v>
      </c>
    </row>
    <row r="69" spans="1:7" ht="21.75">
      <c r="A69" s="1" t="s">
        <v>7</v>
      </c>
      <c r="B69" s="10">
        <v>16137</v>
      </c>
      <c r="C69" s="10">
        <v>15512</v>
      </c>
      <c r="D69" s="10">
        <f t="shared" si="6"/>
        <v>31649</v>
      </c>
      <c r="E69" s="10">
        <f t="shared" si="7"/>
        <v>307353</v>
      </c>
      <c r="F69" s="10">
        <f t="shared" si="8"/>
        <v>300817</v>
      </c>
      <c r="G69" s="10">
        <f t="shared" si="9"/>
        <v>608170</v>
      </c>
    </row>
    <row r="70" spans="1:7" ht="21.75">
      <c r="A70" s="1" t="s">
        <v>8</v>
      </c>
      <c r="B70" s="10">
        <v>14092</v>
      </c>
      <c r="C70" s="10">
        <v>13691</v>
      </c>
      <c r="D70" s="10">
        <f t="shared" si="6"/>
        <v>27783</v>
      </c>
      <c r="E70" s="10">
        <f t="shared" si="7"/>
        <v>267861</v>
      </c>
      <c r="F70" s="10">
        <f t="shared" si="8"/>
        <v>266153</v>
      </c>
      <c r="G70" s="10">
        <f t="shared" si="9"/>
        <v>534014</v>
      </c>
    </row>
    <row r="71" spans="1:7" ht="21.75">
      <c r="A71" s="1" t="s">
        <v>9</v>
      </c>
      <c r="B71" s="10">
        <v>11129</v>
      </c>
      <c r="C71" s="10">
        <v>11473</v>
      </c>
      <c r="D71" s="10">
        <f t="shared" si="6"/>
        <v>22602</v>
      </c>
      <c r="E71" s="10">
        <f t="shared" si="7"/>
        <v>217636</v>
      </c>
      <c r="F71" s="10">
        <f t="shared" si="8"/>
        <v>219261</v>
      </c>
      <c r="G71" s="10">
        <f t="shared" si="9"/>
        <v>436897</v>
      </c>
    </row>
    <row r="72" spans="1:7" ht="21.75">
      <c r="A72" s="1" t="s">
        <v>10</v>
      </c>
      <c r="B72" s="10">
        <v>8946</v>
      </c>
      <c r="C72" s="10">
        <v>9147</v>
      </c>
      <c r="D72" s="10">
        <f t="shared" si="6"/>
        <v>18093</v>
      </c>
      <c r="E72" s="10">
        <f t="shared" si="7"/>
        <v>176333</v>
      </c>
      <c r="F72" s="10">
        <f t="shared" si="8"/>
        <v>184445</v>
      </c>
      <c r="G72" s="10">
        <f t="shared" si="9"/>
        <v>360778</v>
      </c>
    </row>
    <row r="73" spans="1:7" ht="21.75">
      <c r="A73" s="1" t="s">
        <v>11</v>
      </c>
      <c r="B73" s="10">
        <v>7144</v>
      </c>
      <c r="C73" s="10">
        <v>7191</v>
      </c>
      <c r="D73" s="10">
        <f t="shared" si="6"/>
        <v>14335</v>
      </c>
      <c r="E73" s="10">
        <f t="shared" si="7"/>
        <v>141695</v>
      </c>
      <c r="F73" s="10">
        <f t="shared" si="8"/>
        <v>151455</v>
      </c>
      <c r="G73" s="10">
        <f t="shared" si="9"/>
        <v>293150</v>
      </c>
    </row>
    <row r="74" spans="1:7" ht="21.75">
      <c r="A74" s="1" t="s">
        <v>12</v>
      </c>
      <c r="B74" s="10">
        <v>4934</v>
      </c>
      <c r="C74" s="10">
        <v>5206</v>
      </c>
      <c r="D74" s="10">
        <f t="shared" si="6"/>
        <v>10140</v>
      </c>
      <c r="E74" s="10">
        <f t="shared" si="7"/>
        <v>102187</v>
      </c>
      <c r="F74" s="10">
        <f t="shared" si="8"/>
        <v>113517</v>
      </c>
      <c r="G74" s="10">
        <f t="shared" si="9"/>
        <v>215704</v>
      </c>
    </row>
    <row r="75" spans="1:7" ht="21.75">
      <c r="A75" s="1" t="s">
        <v>13</v>
      </c>
      <c r="B75" s="10">
        <v>3564</v>
      </c>
      <c r="C75" s="10">
        <v>4009</v>
      </c>
      <c r="D75" s="10">
        <f t="shared" si="6"/>
        <v>7573</v>
      </c>
      <c r="E75" s="10">
        <f t="shared" si="7"/>
        <v>76163</v>
      </c>
      <c r="F75" s="10">
        <f t="shared" si="8"/>
        <v>89789</v>
      </c>
      <c r="G75" s="10">
        <f t="shared" si="9"/>
        <v>165952</v>
      </c>
    </row>
    <row r="76" spans="1:7" ht="21.75">
      <c r="A76" s="1" t="s">
        <v>14</v>
      </c>
      <c r="B76" s="10">
        <v>2509</v>
      </c>
      <c r="C76" s="10">
        <v>3252</v>
      </c>
      <c r="D76" s="10">
        <f t="shared" si="6"/>
        <v>5761</v>
      </c>
      <c r="E76" s="10">
        <f t="shared" si="7"/>
        <v>51592</v>
      </c>
      <c r="F76" s="10">
        <f t="shared" si="8"/>
        <v>68371</v>
      </c>
      <c r="G76" s="10">
        <f t="shared" si="9"/>
        <v>119963</v>
      </c>
    </row>
    <row r="77" spans="1:7" ht="21.75">
      <c r="A77" s="1" t="s">
        <v>23</v>
      </c>
      <c r="B77" s="10">
        <v>1861</v>
      </c>
      <c r="C77" s="10">
        <v>2348</v>
      </c>
      <c r="D77" s="10">
        <f t="shared" si="6"/>
        <v>4209</v>
      </c>
      <c r="E77" s="10">
        <f t="shared" si="7"/>
        <v>34618</v>
      </c>
      <c r="F77" s="10">
        <f t="shared" si="8"/>
        <v>47224</v>
      </c>
      <c r="G77" s="10">
        <f t="shared" si="9"/>
        <v>81842</v>
      </c>
    </row>
    <row r="78" spans="1:7" ht="21.75">
      <c r="A78" s="1" t="s">
        <v>24</v>
      </c>
      <c r="B78" s="10">
        <v>922</v>
      </c>
      <c r="C78" s="10">
        <v>1191</v>
      </c>
      <c r="D78" s="10">
        <f t="shared" si="6"/>
        <v>2113</v>
      </c>
      <c r="E78" s="10">
        <f t="shared" si="7"/>
        <v>17068</v>
      </c>
      <c r="F78" s="10">
        <f t="shared" si="8"/>
        <v>24954</v>
      </c>
      <c r="G78" s="10">
        <f t="shared" si="9"/>
        <v>42022</v>
      </c>
    </row>
    <row r="79" spans="1:7" ht="21.75">
      <c r="A79" s="1" t="s">
        <v>25</v>
      </c>
      <c r="B79" s="10">
        <v>441</v>
      </c>
      <c r="C79" s="10">
        <v>526</v>
      </c>
      <c r="D79" s="10">
        <f t="shared" si="6"/>
        <v>967</v>
      </c>
      <c r="E79" s="10">
        <f t="shared" si="7"/>
        <v>7172</v>
      </c>
      <c r="F79" s="10">
        <f t="shared" si="8"/>
        <v>11081</v>
      </c>
      <c r="G79" s="10">
        <f t="shared" si="9"/>
        <v>18253</v>
      </c>
    </row>
    <row r="80" spans="1:7" ht="21.75">
      <c r="A80" s="1" t="s">
        <v>26</v>
      </c>
      <c r="B80" s="10">
        <v>163</v>
      </c>
      <c r="C80" s="10">
        <v>187</v>
      </c>
      <c r="D80" s="10">
        <f t="shared" si="6"/>
        <v>350</v>
      </c>
      <c r="E80" s="10">
        <f t="shared" si="7"/>
        <v>2385</v>
      </c>
      <c r="F80" s="10">
        <f t="shared" si="8"/>
        <v>3705</v>
      </c>
      <c r="G80" s="10">
        <f t="shared" si="9"/>
        <v>6090</v>
      </c>
    </row>
    <row r="81" spans="1:7" ht="21.75">
      <c r="A81" s="1" t="s">
        <v>27</v>
      </c>
      <c r="B81" s="10">
        <v>49</v>
      </c>
      <c r="C81" s="10">
        <v>61</v>
      </c>
      <c r="D81" s="10">
        <f t="shared" si="6"/>
        <v>110</v>
      </c>
      <c r="E81" s="10">
        <f t="shared" si="7"/>
        <v>594</v>
      </c>
      <c r="F81" s="10">
        <f t="shared" si="8"/>
        <v>964</v>
      </c>
      <c r="G81" s="10">
        <f t="shared" si="9"/>
        <v>1558</v>
      </c>
    </row>
    <row r="82" spans="1:7" ht="21.75">
      <c r="A82" s="1" t="s">
        <v>30</v>
      </c>
      <c r="B82" s="10">
        <v>43</v>
      </c>
      <c r="C82" s="10">
        <v>54</v>
      </c>
      <c r="D82" s="10">
        <f t="shared" si="6"/>
        <v>97</v>
      </c>
      <c r="E82" s="10">
        <f t="shared" si="7"/>
        <v>519</v>
      </c>
      <c r="F82" s="10">
        <f t="shared" si="8"/>
        <v>706</v>
      </c>
      <c r="G82" s="10">
        <f t="shared" si="9"/>
        <v>1225</v>
      </c>
    </row>
    <row r="83" spans="1:7" ht="21.75">
      <c r="A83" s="28" t="s">
        <v>29</v>
      </c>
      <c r="B83" s="10">
        <f>SUM(B61:B82)</f>
        <v>168889</v>
      </c>
      <c r="C83" s="10">
        <f>SUM(C61:C82)</f>
        <v>167913</v>
      </c>
      <c r="D83" s="10">
        <f t="shared" si="6"/>
        <v>336802</v>
      </c>
      <c r="E83" s="10">
        <f t="shared" si="7"/>
        <v>3244224</v>
      </c>
      <c r="F83" s="10">
        <f t="shared" si="8"/>
        <v>3240117</v>
      </c>
      <c r="G83" s="10">
        <f t="shared" si="9"/>
        <v>6484341</v>
      </c>
    </row>
  </sheetData>
  <printOptions/>
  <pageMargins left="0.7480314960629921" right="0.7480314960629921" top="0.1968503937007874" bottom="0.1968503937007874" header="0.5118110236220472" footer="0.5118110236220472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55"/>
  <sheetViews>
    <sheetView workbookViewId="0" topLeftCell="A1">
      <selection activeCell="D29" sqref="D29"/>
    </sheetView>
  </sheetViews>
  <sheetFormatPr defaultColWidth="9.140625" defaultRowHeight="21.75" customHeight="1"/>
  <cols>
    <col min="1" max="1" width="11.140625" style="0" customWidth="1"/>
    <col min="2" max="2" width="12.140625" style="5" customWidth="1"/>
    <col min="3" max="3" width="13.00390625" style="5" customWidth="1"/>
    <col min="4" max="4" width="12.8515625" style="5" customWidth="1"/>
    <col min="5" max="6" width="13.00390625" style="5" customWidth="1"/>
    <col min="7" max="7" width="12.421875" style="5" customWidth="1"/>
    <col min="8" max="8" width="12.8515625" style="5" customWidth="1"/>
    <col min="9" max="9" width="12.140625" style="5" customWidth="1"/>
    <col min="10" max="10" width="12.7109375" style="5" customWidth="1"/>
  </cols>
  <sheetData>
    <row r="1" spans="1:13" ht="23.25">
      <c r="A1" s="35" t="s">
        <v>169</v>
      </c>
      <c r="B1" s="19"/>
      <c r="K1" s="5"/>
      <c r="L1" s="5"/>
      <c r="M1" s="5"/>
    </row>
    <row r="2" spans="1:13" ht="23.25">
      <c r="A2" s="35" t="s">
        <v>171</v>
      </c>
      <c r="K2" s="5"/>
      <c r="L2" s="5"/>
      <c r="M2" s="5"/>
    </row>
    <row r="3" spans="2:10" ht="21.75" customHeight="1">
      <c r="B3" s="6"/>
      <c r="C3" s="12" t="s">
        <v>37</v>
      </c>
      <c r="D3" s="7"/>
      <c r="E3" s="6"/>
      <c r="F3" s="12" t="s">
        <v>38</v>
      </c>
      <c r="G3" s="7"/>
      <c r="H3" s="6"/>
      <c r="I3" s="12" t="s">
        <v>39</v>
      </c>
      <c r="J3" s="8"/>
    </row>
    <row r="4" spans="1:10" ht="21.75" customHeight="1">
      <c r="A4" s="1" t="s">
        <v>0</v>
      </c>
      <c r="B4" s="9" t="s">
        <v>16</v>
      </c>
      <c r="C4" s="9" t="s">
        <v>17</v>
      </c>
      <c r="D4" s="9" t="s">
        <v>15</v>
      </c>
      <c r="E4" s="9" t="s">
        <v>16</v>
      </c>
      <c r="F4" s="9" t="s">
        <v>17</v>
      </c>
      <c r="G4" s="9" t="s">
        <v>15</v>
      </c>
      <c r="H4" s="9" t="s">
        <v>16</v>
      </c>
      <c r="I4" s="9" t="s">
        <v>17</v>
      </c>
      <c r="J4" s="9" t="s">
        <v>15</v>
      </c>
    </row>
    <row r="5" spans="1:10" ht="21.75" customHeight="1">
      <c r="A5" s="32" t="s">
        <v>113</v>
      </c>
      <c r="B5" s="10">
        <v>6036</v>
      </c>
      <c r="C5" s="10">
        <v>5694</v>
      </c>
      <c r="D5" s="10">
        <f aca="true" t="shared" si="0" ref="D5:D27">SUM(B5:C5)</f>
        <v>11730</v>
      </c>
      <c r="E5" s="10">
        <v>2017</v>
      </c>
      <c r="F5" s="10">
        <v>1902</v>
      </c>
      <c r="G5" s="10">
        <f aca="true" t="shared" si="1" ref="G5:G27">SUM(E5:F5)</f>
        <v>3919</v>
      </c>
      <c r="H5" s="10">
        <v>4527</v>
      </c>
      <c r="I5" s="10">
        <v>4318</v>
      </c>
      <c r="J5" s="10">
        <f aca="true" t="shared" si="2" ref="J5:J27">SUM(H5:I5)</f>
        <v>8845</v>
      </c>
    </row>
    <row r="6" spans="1:10" ht="21.75" customHeight="1">
      <c r="A6" s="32" t="s">
        <v>28</v>
      </c>
      <c r="B6" s="10">
        <v>26067</v>
      </c>
      <c r="C6" s="10">
        <v>24499</v>
      </c>
      <c r="D6" s="10">
        <f t="shared" si="0"/>
        <v>50566</v>
      </c>
      <c r="E6" s="10">
        <v>8530</v>
      </c>
      <c r="F6" s="10">
        <v>7956</v>
      </c>
      <c r="G6" s="10">
        <f t="shared" si="1"/>
        <v>16486</v>
      </c>
      <c r="H6" s="10">
        <v>19537</v>
      </c>
      <c r="I6" s="10">
        <v>18265</v>
      </c>
      <c r="J6" s="10">
        <f t="shared" si="2"/>
        <v>37802</v>
      </c>
    </row>
    <row r="7" spans="1:10" ht="21.75" customHeight="1">
      <c r="A7" s="32" t="s">
        <v>1</v>
      </c>
      <c r="B7" s="10">
        <v>32867</v>
      </c>
      <c r="C7" s="10">
        <v>30996</v>
      </c>
      <c r="D7" s="10">
        <f t="shared" si="0"/>
        <v>63863</v>
      </c>
      <c r="E7" s="10">
        <v>10662</v>
      </c>
      <c r="F7" s="10">
        <v>9774</v>
      </c>
      <c r="G7" s="10">
        <f t="shared" si="1"/>
        <v>20436</v>
      </c>
      <c r="H7" s="10">
        <v>24121</v>
      </c>
      <c r="I7" s="10">
        <v>22773</v>
      </c>
      <c r="J7" s="10">
        <f t="shared" si="2"/>
        <v>46894</v>
      </c>
    </row>
    <row r="8" spans="1:10" ht="21.75" customHeight="1">
      <c r="A8" s="31" t="s">
        <v>2</v>
      </c>
      <c r="B8" s="10">
        <v>39406</v>
      </c>
      <c r="C8" s="10">
        <v>37111</v>
      </c>
      <c r="D8" s="10">
        <f t="shared" si="0"/>
        <v>76517</v>
      </c>
      <c r="E8" s="10">
        <v>12386</v>
      </c>
      <c r="F8" s="10">
        <v>11506</v>
      </c>
      <c r="G8" s="10">
        <f t="shared" si="1"/>
        <v>23892</v>
      </c>
      <c r="H8" s="10">
        <v>28630</v>
      </c>
      <c r="I8" s="10">
        <v>27006</v>
      </c>
      <c r="J8" s="10">
        <f t="shared" si="2"/>
        <v>55636</v>
      </c>
    </row>
    <row r="9" spans="1:10" ht="21.75" customHeight="1">
      <c r="A9" s="31" t="s">
        <v>3</v>
      </c>
      <c r="B9" s="10">
        <v>39911</v>
      </c>
      <c r="C9" s="10">
        <v>37909</v>
      </c>
      <c r="D9" s="10">
        <f t="shared" si="0"/>
        <v>77820</v>
      </c>
      <c r="E9" s="10">
        <v>12101</v>
      </c>
      <c r="F9" s="10">
        <v>11383</v>
      </c>
      <c r="G9" s="10">
        <f t="shared" si="1"/>
        <v>23484</v>
      </c>
      <c r="H9" s="10">
        <v>28612</v>
      </c>
      <c r="I9" s="10">
        <v>26297</v>
      </c>
      <c r="J9" s="10">
        <f t="shared" si="2"/>
        <v>54909</v>
      </c>
    </row>
    <row r="10" spans="1:10" ht="21.75" customHeight="1">
      <c r="A10" s="31" t="s">
        <v>4</v>
      </c>
      <c r="B10" s="10">
        <v>39715</v>
      </c>
      <c r="C10" s="10">
        <v>37531</v>
      </c>
      <c r="D10" s="10">
        <f t="shared" si="0"/>
        <v>77246</v>
      </c>
      <c r="E10" s="10">
        <v>11914</v>
      </c>
      <c r="F10" s="10">
        <v>11567</v>
      </c>
      <c r="G10" s="10">
        <f t="shared" si="1"/>
        <v>23481</v>
      </c>
      <c r="H10" s="10">
        <v>26722</v>
      </c>
      <c r="I10" s="10">
        <v>26216</v>
      </c>
      <c r="J10" s="10">
        <f t="shared" si="2"/>
        <v>52938</v>
      </c>
    </row>
    <row r="11" spans="1:10" ht="21.75" customHeight="1">
      <c r="A11" s="31" t="s">
        <v>5</v>
      </c>
      <c r="B11" s="10">
        <v>43153</v>
      </c>
      <c r="C11" s="10">
        <v>42174</v>
      </c>
      <c r="D11" s="10">
        <f t="shared" si="0"/>
        <v>85327</v>
      </c>
      <c r="E11" s="10">
        <v>13123</v>
      </c>
      <c r="F11" s="10">
        <v>12951</v>
      </c>
      <c r="G11" s="10">
        <f t="shared" si="1"/>
        <v>26074</v>
      </c>
      <c r="H11" s="10">
        <v>30948</v>
      </c>
      <c r="I11" s="10">
        <v>29950</v>
      </c>
      <c r="J11" s="10">
        <f t="shared" si="2"/>
        <v>60898</v>
      </c>
    </row>
    <row r="12" spans="1:10" ht="21.75" customHeight="1">
      <c r="A12" s="31" t="s">
        <v>6</v>
      </c>
      <c r="B12" s="10">
        <v>43783</v>
      </c>
      <c r="C12" s="10">
        <v>43313</v>
      </c>
      <c r="D12" s="10">
        <f t="shared" si="0"/>
        <v>87096</v>
      </c>
      <c r="E12" s="10">
        <v>13573</v>
      </c>
      <c r="F12" s="10">
        <v>13479</v>
      </c>
      <c r="G12" s="10">
        <f t="shared" si="1"/>
        <v>27052</v>
      </c>
      <c r="H12" s="10">
        <v>32285</v>
      </c>
      <c r="I12" s="10">
        <v>31331</v>
      </c>
      <c r="J12" s="10">
        <f t="shared" si="2"/>
        <v>63616</v>
      </c>
    </row>
    <row r="13" spans="1:10" ht="21.75" customHeight="1">
      <c r="A13" s="31" t="s">
        <v>7</v>
      </c>
      <c r="B13" s="10">
        <v>44400</v>
      </c>
      <c r="C13" s="10">
        <v>45875</v>
      </c>
      <c r="D13" s="10">
        <f t="shared" si="0"/>
        <v>90275</v>
      </c>
      <c r="E13" s="10">
        <v>13996</v>
      </c>
      <c r="F13" s="10">
        <v>13968</v>
      </c>
      <c r="G13" s="10">
        <f t="shared" si="1"/>
        <v>27964</v>
      </c>
      <c r="H13" s="10">
        <v>31651</v>
      </c>
      <c r="I13" s="10">
        <v>31613</v>
      </c>
      <c r="J13" s="10">
        <f t="shared" si="2"/>
        <v>63264</v>
      </c>
    </row>
    <row r="14" spans="1:10" ht="21.75" customHeight="1">
      <c r="A14" s="31" t="s">
        <v>8</v>
      </c>
      <c r="B14" s="10">
        <v>47336</v>
      </c>
      <c r="C14" s="10">
        <v>50668</v>
      </c>
      <c r="D14" s="10">
        <f t="shared" si="0"/>
        <v>98004</v>
      </c>
      <c r="E14" s="10">
        <v>13813</v>
      </c>
      <c r="F14" s="10">
        <v>14591</v>
      </c>
      <c r="G14" s="10">
        <f t="shared" si="1"/>
        <v>28404</v>
      </c>
      <c r="H14" s="10">
        <v>31834</v>
      </c>
      <c r="I14" s="10">
        <v>33136</v>
      </c>
      <c r="J14" s="10">
        <f t="shared" si="2"/>
        <v>64970</v>
      </c>
    </row>
    <row r="15" spans="1:10" ht="21.75" customHeight="1">
      <c r="A15" s="31" t="s">
        <v>9</v>
      </c>
      <c r="B15" s="10">
        <v>41849</v>
      </c>
      <c r="C15" s="10">
        <v>44839</v>
      </c>
      <c r="D15" s="10">
        <f t="shared" si="0"/>
        <v>86688</v>
      </c>
      <c r="E15" s="10">
        <v>11874</v>
      </c>
      <c r="F15" s="10">
        <v>12637</v>
      </c>
      <c r="G15" s="10">
        <f t="shared" si="1"/>
        <v>24511</v>
      </c>
      <c r="H15" s="10">
        <v>27448</v>
      </c>
      <c r="I15" s="10">
        <v>28683</v>
      </c>
      <c r="J15" s="10">
        <f t="shared" si="2"/>
        <v>56131</v>
      </c>
    </row>
    <row r="16" spans="1:10" ht="21.75" customHeight="1">
      <c r="A16" s="31" t="s">
        <v>10</v>
      </c>
      <c r="B16" s="10">
        <v>34352</v>
      </c>
      <c r="C16" s="10">
        <v>38545</v>
      </c>
      <c r="D16" s="10">
        <f t="shared" si="0"/>
        <v>72897</v>
      </c>
      <c r="E16" s="10">
        <v>9964</v>
      </c>
      <c r="F16" s="10">
        <v>11230</v>
      </c>
      <c r="G16" s="10">
        <f t="shared" si="1"/>
        <v>21194</v>
      </c>
      <c r="H16" s="10">
        <v>22251</v>
      </c>
      <c r="I16" s="10">
        <v>23582</v>
      </c>
      <c r="J16" s="10">
        <f t="shared" si="2"/>
        <v>45833</v>
      </c>
    </row>
    <row r="17" spans="1:10" ht="21.75" customHeight="1">
      <c r="A17" s="31" t="s">
        <v>11</v>
      </c>
      <c r="B17" s="10">
        <v>26880</v>
      </c>
      <c r="C17" s="10">
        <v>30729</v>
      </c>
      <c r="D17" s="10">
        <f t="shared" si="0"/>
        <v>57609</v>
      </c>
      <c r="E17" s="10">
        <v>8206</v>
      </c>
      <c r="F17" s="10">
        <v>9106</v>
      </c>
      <c r="G17" s="10">
        <f t="shared" si="1"/>
        <v>17312</v>
      </c>
      <c r="H17" s="10">
        <v>17341</v>
      </c>
      <c r="I17" s="10">
        <v>18600</v>
      </c>
      <c r="J17" s="10">
        <f t="shared" si="2"/>
        <v>35941</v>
      </c>
    </row>
    <row r="18" spans="1:10" ht="21.75" customHeight="1">
      <c r="A18" s="31" t="s">
        <v>12</v>
      </c>
      <c r="B18" s="10">
        <v>17807</v>
      </c>
      <c r="C18" s="10">
        <v>20620</v>
      </c>
      <c r="D18" s="10">
        <f t="shared" si="0"/>
        <v>38427</v>
      </c>
      <c r="E18" s="10">
        <v>5779</v>
      </c>
      <c r="F18" s="10">
        <v>6421</v>
      </c>
      <c r="G18" s="10">
        <f t="shared" si="1"/>
        <v>12200</v>
      </c>
      <c r="H18" s="10">
        <v>11204</v>
      </c>
      <c r="I18" s="10">
        <v>12197</v>
      </c>
      <c r="J18" s="10">
        <f t="shared" si="2"/>
        <v>23401</v>
      </c>
    </row>
    <row r="19" spans="1:10" ht="21.75" customHeight="1">
      <c r="A19" s="31" t="s">
        <v>13</v>
      </c>
      <c r="B19" s="10">
        <v>15723</v>
      </c>
      <c r="C19" s="10">
        <v>19061</v>
      </c>
      <c r="D19" s="10">
        <f t="shared" si="0"/>
        <v>34784</v>
      </c>
      <c r="E19" s="10">
        <v>5091</v>
      </c>
      <c r="F19" s="10">
        <v>5954</v>
      </c>
      <c r="G19" s="10">
        <f t="shared" si="1"/>
        <v>11045</v>
      </c>
      <c r="H19" s="10">
        <v>9316</v>
      </c>
      <c r="I19" s="10">
        <v>10643</v>
      </c>
      <c r="J19" s="10">
        <f t="shared" si="2"/>
        <v>19959</v>
      </c>
    </row>
    <row r="20" spans="1:10" ht="21.75" customHeight="1">
      <c r="A20" s="31" t="s">
        <v>14</v>
      </c>
      <c r="B20" s="10">
        <v>12691</v>
      </c>
      <c r="C20" s="10">
        <v>16028</v>
      </c>
      <c r="D20" s="10">
        <f t="shared" si="0"/>
        <v>28719</v>
      </c>
      <c r="E20" s="10">
        <v>3883</v>
      </c>
      <c r="F20" s="10">
        <v>4750</v>
      </c>
      <c r="G20" s="10">
        <f t="shared" si="1"/>
        <v>8633</v>
      </c>
      <c r="H20" s="10">
        <v>7262</v>
      </c>
      <c r="I20" s="10">
        <v>8665</v>
      </c>
      <c r="J20" s="10">
        <f t="shared" si="2"/>
        <v>15927</v>
      </c>
    </row>
    <row r="21" spans="1:10" ht="21.75" customHeight="1">
      <c r="A21" s="31" t="s">
        <v>23</v>
      </c>
      <c r="B21" s="10">
        <v>7861</v>
      </c>
      <c r="C21" s="10">
        <v>10918</v>
      </c>
      <c r="D21" s="10">
        <f t="shared" si="0"/>
        <v>18779</v>
      </c>
      <c r="E21" s="10">
        <v>2345</v>
      </c>
      <c r="F21" s="10">
        <v>3288</v>
      </c>
      <c r="G21" s="10">
        <f t="shared" si="1"/>
        <v>5633</v>
      </c>
      <c r="H21" s="10">
        <v>4416</v>
      </c>
      <c r="I21" s="10">
        <v>5777</v>
      </c>
      <c r="J21" s="10">
        <f t="shared" si="2"/>
        <v>10193</v>
      </c>
    </row>
    <row r="22" spans="1:10" ht="21.75" customHeight="1">
      <c r="A22" s="31" t="s">
        <v>24</v>
      </c>
      <c r="B22" s="10">
        <v>4126</v>
      </c>
      <c r="C22" s="10">
        <v>6379</v>
      </c>
      <c r="D22" s="10">
        <f t="shared" si="0"/>
        <v>10505</v>
      </c>
      <c r="E22" s="10">
        <v>1291</v>
      </c>
      <c r="F22" s="10">
        <v>1963</v>
      </c>
      <c r="G22" s="10">
        <f t="shared" si="1"/>
        <v>3254</v>
      </c>
      <c r="H22" s="10">
        <v>2130</v>
      </c>
      <c r="I22" s="10">
        <v>3242</v>
      </c>
      <c r="J22" s="10">
        <f t="shared" si="2"/>
        <v>5372</v>
      </c>
    </row>
    <row r="23" spans="1:10" ht="21.75" customHeight="1">
      <c r="A23" s="31" t="s">
        <v>25</v>
      </c>
      <c r="B23" s="10">
        <v>1647</v>
      </c>
      <c r="C23" s="10">
        <v>2693</v>
      </c>
      <c r="D23" s="10">
        <f t="shared" si="0"/>
        <v>4340</v>
      </c>
      <c r="E23" s="10">
        <v>521</v>
      </c>
      <c r="F23" s="10">
        <v>994</v>
      </c>
      <c r="G23" s="10">
        <f t="shared" si="1"/>
        <v>1515</v>
      </c>
      <c r="H23" s="10">
        <v>863</v>
      </c>
      <c r="I23" s="10">
        <v>1456</v>
      </c>
      <c r="J23" s="10">
        <f t="shared" si="2"/>
        <v>2319</v>
      </c>
    </row>
    <row r="24" spans="1:10" ht="21.75" customHeight="1">
      <c r="A24" s="31" t="s">
        <v>26</v>
      </c>
      <c r="B24" s="10">
        <v>627</v>
      </c>
      <c r="C24" s="10">
        <v>1216</v>
      </c>
      <c r="D24" s="10">
        <f t="shared" si="0"/>
        <v>1843</v>
      </c>
      <c r="E24" s="10">
        <v>184</v>
      </c>
      <c r="F24" s="10">
        <v>389</v>
      </c>
      <c r="G24" s="10">
        <f t="shared" si="1"/>
        <v>573</v>
      </c>
      <c r="H24" s="10">
        <v>286</v>
      </c>
      <c r="I24" s="10">
        <v>576</v>
      </c>
      <c r="J24" s="10">
        <f t="shared" si="2"/>
        <v>862</v>
      </c>
    </row>
    <row r="25" spans="1:10" ht="21.75" customHeight="1">
      <c r="A25" s="31" t="s">
        <v>27</v>
      </c>
      <c r="B25" s="10">
        <v>182</v>
      </c>
      <c r="C25" s="10">
        <v>326</v>
      </c>
      <c r="D25" s="10">
        <f t="shared" si="0"/>
        <v>508</v>
      </c>
      <c r="E25" s="10">
        <v>41</v>
      </c>
      <c r="F25" s="10">
        <v>95</v>
      </c>
      <c r="G25" s="10">
        <f t="shared" si="1"/>
        <v>136</v>
      </c>
      <c r="H25" s="10">
        <v>75</v>
      </c>
      <c r="I25" s="10">
        <v>137</v>
      </c>
      <c r="J25" s="10">
        <f t="shared" si="2"/>
        <v>212</v>
      </c>
    </row>
    <row r="26" spans="1:10" ht="21.75" customHeight="1">
      <c r="A26" s="31" t="s">
        <v>30</v>
      </c>
      <c r="B26" s="10">
        <v>172</v>
      </c>
      <c r="C26" s="10">
        <v>247</v>
      </c>
      <c r="D26" s="10">
        <f t="shared" si="0"/>
        <v>419</v>
      </c>
      <c r="E26" s="10">
        <v>32</v>
      </c>
      <c r="F26" s="10">
        <v>51</v>
      </c>
      <c r="G26" s="10">
        <f t="shared" si="1"/>
        <v>83</v>
      </c>
      <c r="H26" s="10">
        <v>69</v>
      </c>
      <c r="I26" s="10">
        <v>113</v>
      </c>
      <c r="J26" s="10">
        <f t="shared" si="2"/>
        <v>182</v>
      </c>
    </row>
    <row r="27" spans="1:10" ht="21.75" customHeight="1">
      <c r="A27" s="31" t="s">
        <v>29</v>
      </c>
      <c r="B27" s="10">
        <f>SUM(B5:B26)</f>
        <v>526591</v>
      </c>
      <c r="C27" s="10">
        <f>SUM(C5:C26)</f>
        <v>547371</v>
      </c>
      <c r="D27" s="10">
        <f t="shared" si="0"/>
        <v>1073962</v>
      </c>
      <c r="E27" s="10">
        <f>SUM(E5:E26)</f>
        <v>161326</v>
      </c>
      <c r="F27" s="10">
        <f>SUM(F5:F26)</f>
        <v>165955</v>
      </c>
      <c r="G27" s="10">
        <f t="shared" si="1"/>
        <v>327281</v>
      </c>
      <c r="H27" s="10">
        <f>SUM(H5:H26)</f>
        <v>361528</v>
      </c>
      <c r="I27" s="10">
        <f>SUM(I5:I26)</f>
        <v>364576</v>
      </c>
      <c r="J27" s="10">
        <f t="shared" si="2"/>
        <v>726104</v>
      </c>
    </row>
    <row r="28" spans="1:10" ht="21.75" customHeight="1">
      <c r="A28" s="89"/>
      <c r="B28" s="14"/>
      <c r="C28" s="14"/>
      <c r="D28" s="14"/>
      <c r="E28" s="14"/>
      <c r="F28" s="14"/>
      <c r="G28" s="14"/>
      <c r="H28" s="14"/>
      <c r="I28" s="14"/>
      <c r="J28" s="14"/>
    </row>
    <row r="29" ht="21.75" customHeight="1">
      <c r="A29" s="35" t="s">
        <v>169</v>
      </c>
    </row>
    <row r="30" ht="21.75" customHeight="1">
      <c r="A30" s="35" t="s">
        <v>171</v>
      </c>
    </row>
    <row r="31" spans="2:10" ht="21.75" customHeight="1">
      <c r="B31" s="6"/>
      <c r="C31" s="12" t="s">
        <v>40</v>
      </c>
      <c r="D31" s="7"/>
      <c r="E31" s="6"/>
      <c r="F31" s="12" t="s">
        <v>41</v>
      </c>
      <c r="G31" s="7"/>
      <c r="H31" s="6"/>
      <c r="I31" s="12" t="s">
        <v>119</v>
      </c>
      <c r="J31" s="8"/>
    </row>
    <row r="32" spans="1:10" ht="21.75" customHeight="1">
      <c r="A32" s="1" t="s">
        <v>0</v>
      </c>
      <c r="B32" s="9" t="s">
        <v>16</v>
      </c>
      <c r="C32" s="9" t="s">
        <v>17</v>
      </c>
      <c r="D32" s="9" t="s">
        <v>15</v>
      </c>
      <c r="E32" s="9" t="s">
        <v>16</v>
      </c>
      <c r="F32" s="9" t="s">
        <v>17</v>
      </c>
      <c r="G32" s="9" t="s">
        <v>15</v>
      </c>
      <c r="H32" s="9" t="s">
        <v>16</v>
      </c>
      <c r="I32" s="9" t="s">
        <v>17</v>
      </c>
      <c r="J32" s="9" t="s">
        <v>15</v>
      </c>
    </row>
    <row r="33" spans="1:10" ht="21.75" customHeight="1">
      <c r="A33" s="1">
        <v>0</v>
      </c>
      <c r="B33" s="10">
        <v>4682</v>
      </c>
      <c r="C33" s="10">
        <v>4255</v>
      </c>
      <c r="D33" s="10">
        <f aca="true" t="shared" si="3" ref="D33:D55">SUM(B33:C33)</f>
        <v>8937</v>
      </c>
      <c r="E33" s="11">
        <v>3249</v>
      </c>
      <c r="F33" s="10">
        <v>3036</v>
      </c>
      <c r="G33" s="10">
        <f aca="true" t="shared" si="4" ref="G33:G55">SUM(E33:F33)</f>
        <v>6285</v>
      </c>
      <c r="H33" s="10">
        <f aca="true" t="shared" si="5" ref="H33:H55">B5+E5+H5+B33+E33</f>
        <v>20511</v>
      </c>
      <c r="I33" s="10">
        <f aca="true" t="shared" si="6" ref="I33:I55">C5+F5+I5+C33+F33</f>
        <v>19205</v>
      </c>
      <c r="J33" s="10">
        <f aca="true" t="shared" si="7" ref="J33:J55">SUM(H33:I33)</f>
        <v>39716</v>
      </c>
    </row>
    <row r="34" spans="1:10" ht="21.75" customHeight="1">
      <c r="A34" s="32" t="s">
        <v>28</v>
      </c>
      <c r="B34" s="10">
        <v>19449</v>
      </c>
      <c r="C34" s="10">
        <v>18146</v>
      </c>
      <c r="D34" s="10">
        <f t="shared" si="3"/>
        <v>37595</v>
      </c>
      <c r="E34" s="10">
        <v>14267</v>
      </c>
      <c r="F34" s="10">
        <v>13054</v>
      </c>
      <c r="G34" s="10">
        <f t="shared" si="4"/>
        <v>27321</v>
      </c>
      <c r="H34" s="10">
        <f t="shared" si="5"/>
        <v>87850</v>
      </c>
      <c r="I34" s="10">
        <f t="shared" si="6"/>
        <v>81920</v>
      </c>
      <c r="J34" s="10">
        <f t="shared" si="7"/>
        <v>169770</v>
      </c>
    </row>
    <row r="35" spans="1:10" ht="21.75" customHeight="1">
      <c r="A35" s="3" t="s">
        <v>1</v>
      </c>
      <c r="B35" s="10">
        <v>24224</v>
      </c>
      <c r="C35" s="10">
        <v>22512</v>
      </c>
      <c r="D35" s="10">
        <f t="shared" si="3"/>
        <v>46736</v>
      </c>
      <c r="E35" s="10">
        <v>18017</v>
      </c>
      <c r="F35" s="10">
        <v>16553</v>
      </c>
      <c r="G35" s="10">
        <f t="shared" si="4"/>
        <v>34570</v>
      </c>
      <c r="H35" s="10">
        <f t="shared" si="5"/>
        <v>109891</v>
      </c>
      <c r="I35" s="10">
        <f t="shared" si="6"/>
        <v>102608</v>
      </c>
      <c r="J35" s="10">
        <f t="shared" si="7"/>
        <v>212499</v>
      </c>
    </row>
    <row r="36" spans="1:10" ht="21.75" customHeight="1">
      <c r="A36" s="1" t="s">
        <v>2</v>
      </c>
      <c r="B36" s="10">
        <v>24807</v>
      </c>
      <c r="C36" s="10">
        <v>22797</v>
      </c>
      <c r="D36" s="10">
        <f t="shared" si="3"/>
        <v>47604</v>
      </c>
      <c r="E36" s="10">
        <v>22005</v>
      </c>
      <c r="F36" s="10">
        <v>20484</v>
      </c>
      <c r="G36" s="10">
        <f t="shared" si="4"/>
        <v>42489</v>
      </c>
      <c r="H36" s="10">
        <f t="shared" si="5"/>
        <v>127234</v>
      </c>
      <c r="I36" s="10">
        <f t="shared" si="6"/>
        <v>118904</v>
      </c>
      <c r="J36" s="10">
        <f t="shared" si="7"/>
        <v>246138</v>
      </c>
    </row>
    <row r="37" spans="1:10" ht="21.75" customHeight="1">
      <c r="A37" s="1" t="s">
        <v>3</v>
      </c>
      <c r="B37" s="10">
        <v>23168</v>
      </c>
      <c r="C37" s="10">
        <v>21077</v>
      </c>
      <c r="D37" s="10">
        <f t="shared" si="3"/>
        <v>44245</v>
      </c>
      <c r="E37" s="10">
        <v>21736</v>
      </c>
      <c r="F37" s="10">
        <v>20178</v>
      </c>
      <c r="G37" s="10">
        <f t="shared" si="4"/>
        <v>41914</v>
      </c>
      <c r="H37" s="10">
        <f t="shared" si="5"/>
        <v>125528</v>
      </c>
      <c r="I37" s="10">
        <f t="shared" si="6"/>
        <v>116844</v>
      </c>
      <c r="J37" s="10">
        <f t="shared" si="7"/>
        <v>242372</v>
      </c>
    </row>
    <row r="38" spans="1:10" ht="21.75" customHeight="1">
      <c r="A38" s="1" t="s">
        <v>4</v>
      </c>
      <c r="B38" s="10">
        <v>21264</v>
      </c>
      <c r="C38" s="10">
        <v>19899</v>
      </c>
      <c r="D38" s="10">
        <f t="shared" si="3"/>
        <v>41163</v>
      </c>
      <c r="E38" s="10">
        <v>19886</v>
      </c>
      <c r="F38" s="10">
        <v>20172</v>
      </c>
      <c r="G38" s="10">
        <f t="shared" si="4"/>
        <v>40058</v>
      </c>
      <c r="H38" s="10">
        <f t="shared" si="5"/>
        <v>119501</v>
      </c>
      <c r="I38" s="10">
        <f t="shared" si="6"/>
        <v>115385</v>
      </c>
      <c r="J38" s="10">
        <f t="shared" si="7"/>
        <v>234886</v>
      </c>
    </row>
    <row r="39" spans="1:10" ht="21.75" customHeight="1">
      <c r="A39" s="1" t="s">
        <v>5</v>
      </c>
      <c r="B39" s="10">
        <v>22600</v>
      </c>
      <c r="C39" s="10">
        <v>20939</v>
      </c>
      <c r="D39" s="10">
        <f t="shared" si="3"/>
        <v>43539</v>
      </c>
      <c r="E39" s="10">
        <v>23663</v>
      </c>
      <c r="F39" s="10">
        <v>23188</v>
      </c>
      <c r="G39" s="10">
        <f t="shared" si="4"/>
        <v>46851</v>
      </c>
      <c r="H39" s="10">
        <f t="shared" si="5"/>
        <v>133487</v>
      </c>
      <c r="I39" s="10">
        <f t="shared" si="6"/>
        <v>129202</v>
      </c>
      <c r="J39" s="10">
        <f t="shared" si="7"/>
        <v>262689</v>
      </c>
    </row>
    <row r="40" spans="1:10" ht="21.75" customHeight="1">
      <c r="A40" s="1" t="s">
        <v>6</v>
      </c>
      <c r="B40" s="10">
        <v>21769</v>
      </c>
      <c r="C40" s="10">
        <v>20419</v>
      </c>
      <c r="D40" s="10">
        <f t="shared" si="3"/>
        <v>42188</v>
      </c>
      <c r="E40" s="10">
        <v>26088</v>
      </c>
      <c r="F40" s="10">
        <v>25997</v>
      </c>
      <c r="G40" s="10">
        <f t="shared" si="4"/>
        <v>52085</v>
      </c>
      <c r="H40" s="10">
        <f t="shared" si="5"/>
        <v>137498</v>
      </c>
      <c r="I40" s="10">
        <f t="shared" si="6"/>
        <v>134539</v>
      </c>
      <c r="J40" s="10">
        <f t="shared" si="7"/>
        <v>272037</v>
      </c>
    </row>
    <row r="41" spans="1:10" ht="21.75" customHeight="1">
      <c r="A41" s="1" t="s">
        <v>7</v>
      </c>
      <c r="B41" s="10">
        <v>21324</v>
      </c>
      <c r="C41" s="10">
        <v>20228</v>
      </c>
      <c r="D41" s="10">
        <f t="shared" si="3"/>
        <v>41552</v>
      </c>
      <c r="E41" s="10">
        <v>26235</v>
      </c>
      <c r="F41" s="10">
        <v>27221</v>
      </c>
      <c r="G41" s="10">
        <f t="shared" si="4"/>
        <v>53456</v>
      </c>
      <c r="H41" s="10">
        <f t="shared" si="5"/>
        <v>137606</v>
      </c>
      <c r="I41" s="10">
        <f t="shared" si="6"/>
        <v>138905</v>
      </c>
      <c r="J41" s="10">
        <f t="shared" si="7"/>
        <v>276511</v>
      </c>
    </row>
    <row r="42" spans="1:10" ht="21.75" customHeight="1">
      <c r="A42" s="1" t="s">
        <v>8</v>
      </c>
      <c r="B42" s="10">
        <v>20800</v>
      </c>
      <c r="C42" s="10">
        <v>20668</v>
      </c>
      <c r="D42" s="10">
        <f t="shared" si="3"/>
        <v>41468</v>
      </c>
      <c r="E42" s="10">
        <v>27059</v>
      </c>
      <c r="F42" s="10">
        <v>29035</v>
      </c>
      <c r="G42" s="10">
        <f t="shared" si="4"/>
        <v>56094</v>
      </c>
      <c r="H42" s="10">
        <f t="shared" si="5"/>
        <v>140842</v>
      </c>
      <c r="I42" s="10">
        <f t="shared" si="6"/>
        <v>148098</v>
      </c>
      <c r="J42" s="10">
        <f t="shared" si="7"/>
        <v>288940</v>
      </c>
    </row>
    <row r="43" spans="1:10" ht="21.75" customHeight="1">
      <c r="A43" s="1" t="s">
        <v>9</v>
      </c>
      <c r="B43" s="10">
        <v>18263</v>
      </c>
      <c r="C43" s="10">
        <v>17734</v>
      </c>
      <c r="D43" s="10">
        <f t="shared" si="3"/>
        <v>35997</v>
      </c>
      <c r="E43" s="10">
        <v>24932</v>
      </c>
      <c r="F43" s="10">
        <v>26722</v>
      </c>
      <c r="G43" s="10">
        <f t="shared" si="4"/>
        <v>51654</v>
      </c>
      <c r="H43" s="10">
        <f t="shared" si="5"/>
        <v>124366</v>
      </c>
      <c r="I43" s="10">
        <f t="shared" si="6"/>
        <v>130615</v>
      </c>
      <c r="J43" s="10">
        <f t="shared" si="7"/>
        <v>254981</v>
      </c>
    </row>
    <row r="44" spans="1:10" ht="21.75" customHeight="1">
      <c r="A44" s="1" t="s">
        <v>10</v>
      </c>
      <c r="B44" s="10">
        <v>15157</v>
      </c>
      <c r="C44" s="10">
        <v>15121</v>
      </c>
      <c r="D44" s="10">
        <f t="shared" si="3"/>
        <v>30278</v>
      </c>
      <c r="E44" s="10">
        <v>20027</v>
      </c>
      <c r="F44" s="10">
        <v>22214</v>
      </c>
      <c r="G44" s="10">
        <f t="shared" si="4"/>
        <v>42241</v>
      </c>
      <c r="H44" s="10">
        <f t="shared" si="5"/>
        <v>101751</v>
      </c>
      <c r="I44" s="10">
        <f t="shared" si="6"/>
        <v>110692</v>
      </c>
      <c r="J44" s="10">
        <f t="shared" si="7"/>
        <v>212443</v>
      </c>
    </row>
    <row r="45" spans="1:10" ht="21.75" customHeight="1">
      <c r="A45" s="1" t="s">
        <v>11</v>
      </c>
      <c r="B45" s="10">
        <v>11162</v>
      </c>
      <c r="C45" s="10">
        <v>11300</v>
      </c>
      <c r="D45" s="10">
        <f t="shared" si="3"/>
        <v>22462</v>
      </c>
      <c r="E45" s="10">
        <v>15661</v>
      </c>
      <c r="F45" s="10">
        <v>17962</v>
      </c>
      <c r="G45" s="10">
        <f t="shared" si="4"/>
        <v>33623</v>
      </c>
      <c r="H45" s="10">
        <f t="shared" si="5"/>
        <v>79250</v>
      </c>
      <c r="I45" s="10">
        <f t="shared" si="6"/>
        <v>87697</v>
      </c>
      <c r="J45" s="10">
        <f t="shared" si="7"/>
        <v>166947</v>
      </c>
    </row>
    <row r="46" spans="1:10" ht="21.75" customHeight="1">
      <c r="A46" s="1" t="s">
        <v>12</v>
      </c>
      <c r="B46" s="10">
        <v>7939</v>
      </c>
      <c r="C46" s="10">
        <v>8103</v>
      </c>
      <c r="D46" s="10">
        <f t="shared" si="3"/>
        <v>16042</v>
      </c>
      <c r="E46" s="10">
        <v>9760</v>
      </c>
      <c r="F46" s="10">
        <v>11699</v>
      </c>
      <c r="G46" s="10">
        <f t="shared" si="4"/>
        <v>21459</v>
      </c>
      <c r="H46" s="10">
        <f t="shared" si="5"/>
        <v>52489</v>
      </c>
      <c r="I46" s="10">
        <f t="shared" si="6"/>
        <v>59040</v>
      </c>
      <c r="J46" s="10">
        <f t="shared" si="7"/>
        <v>111529</v>
      </c>
    </row>
    <row r="47" spans="1:10" ht="21.75" customHeight="1">
      <c r="A47" s="1" t="s">
        <v>13</v>
      </c>
      <c r="B47" s="10">
        <v>5897</v>
      </c>
      <c r="C47" s="10">
        <v>6445</v>
      </c>
      <c r="D47" s="10">
        <f t="shared" si="3"/>
        <v>12342</v>
      </c>
      <c r="E47" s="10">
        <v>8478</v>
      </c>
      <c r="F47" s="10">
        <v>10873</v>
      </c>
      <c r="G47" s="10">
        <f t="shared" si="4"/>
        <v>19351</v>
      </c>
      <c r="H47" s="10">
        <f t="shared" si="5"/>
        <v>44505</v>
      </c>
      <c r="I47" s="10">
        <f t="shared" si="6"/>
        <v>52976</v>
      </c>
      <c r="J47" s="10">
        <f t="shared" si="7"/>
        <v>97481</v>
      </c>
    </row>
    <row r="48" spans="1:10" ht="21.75" customHeight="1">
      <c r="A48" s="1" t="s">
        <v>14</v>
      </c>
      <c r="B48" s="10">
        <v>4588</v>
      </c>
      <c r="C48" s="10">
        <v>5375</v>
      </c>
      <c r="D48" s="10">
        <f t="shared" si="3"/>
        <v>9963</v>
      </c>
      <c r="E48" s="10">
        <v>6823</v>
      </c>
      <c r="F48" s="10">
        <v>9318</v>
      </c>
      <c r="G48" s="10">
        <f t="shared" si="4"/>
        <v>16141</v>
      </c>
      <c r="H48" s="10">
        <f t="shared" si="5"/>
        <v>35247</v>
      </c>
      <c r="I48" s="10">
        <f t="shared" si="6"/>
        <v>44136</v>
      </c>
      <c r="J48" s="10">
        <f t="shared" si="7"/>
        <v>79383</v>
      </c>
    </row>
    <row r="49" spans="1:10" ht="21.75" customHeight="1">
      <c r="A49" s="1" t="s">
        <v>23</v>
      </c>
      <c r="B49" s="10">
        <v>3014</v>
      </c>
      <c r="C49" s="10">
        <v>3678</v>
      </c>
      <c r="D49" s="10">
        <f t="shared" si="3"/>
        <v>6692</v>
      </c>
      <c r="E49" s="10">
        <v>4060</v>
      </c>
      <c r="F49" s="10">
        <v>6245</v>
      </c>
      <c r="G49" s="10">
        <f t="shared" si="4"/>
        <v>10305</v>
      </c>
      <c r="H49" s="10">
        <f t="shared" si="5"/>
        <v>21696</v>
      </c>
      <c r="I49" s="10">
        <f t="shared" si="6"/>
        <v>29906</v>
      </c>
      <c r="J49" s="10">
        <f t="shared" si="7"/>
        <v>51602</v>
      </c>
    </row>
    <row r="50" spans="1:10" ht="21.75" customHeight="1">
      <c r="A50" s="1" t="s">
        <v>24</v>
      </c>
      <c r="B50" s="10">
        <v>1524</v>
      </c>
      <c r="C50" s="10">
        <v>1945</v>
      </c>
      <c r="D50" s="10">
        <f t="shared" si="3"/>
        <v>3469</v>
      </c>
      <c r="E50" s="10">
        <v>1922</v>
      </c>
      <c r="F50" s="10">
        <v>3449</v>
      </c>
      <c r="G50" s="10">
        <f t="shared" si="4"/>
        <v>5371</v>
      </c>
      <c r="H50" s="10">
        <f t="shared" si="5"/>
        <v>10993</v>
      </c>
      <c r="I50" s="10">
        <f t="shared" si="6"/>
        <v>16978</v>
      </c>
      <c r="J50" s="10">
        <f t="shared" si="7"/>
        <v>27971</v>
      </c>
    </row>
    <row r="51" spans="1:10" ht="21.75" customHeight="1">
      <c r="A51" s="1" t="s">
        <v>25</v>
      </c>
      <c r="B51" s="10">
        <v>596</v>
      </c>
      <c r="C51" s="10">
        <v>852</v>
      </c>
      <c r="D51" s="10">
        <f t="shared" si="3"/>
        <v>1448</v>
      </c>
      <c r="E51" s="10">
        <v>733</v>
      </c>
      <c r="F51" s="10">
        <v>1401</v>
      </c>
      <c r="G51" s="10">
        <f t="shared" si="4"/>
        <v>2134</v>
      </c>
      <c r="H51" s="10">
        <f t="shared" si="5"/>
        <v>4360</v>
      </c>
      <c r="I51" s="10">
        <f t="shared" si="6"/>
        <v>7396</v>
      </c>
      <c r="J51" s="10">
        <f t="shared" si="7"/>
        <v>11756</v>
      </c>
    </row>
    <row r="52" spans="1:10" ht="21.75" customHeight="1">
      <c r="A52" s="1" t="s">
        <v>26</v>
      </c>
      <c r="B52" s="10">
        <v>252</v>
      </c>
      <c r="C52" s="10">
        <v>384</v>
      </c>
      <c r="D52" s="10">
        <f t="shared" si="3"/>
        <v>636</v>
      </c>
      <c r="E52" s="10">
        <v>260</v>
      </c>
      <c r="F52" s="10">
        <v>530</v>
      </c>
      <c r="G52" s="10">
        <f t="shared" si="4"/>
        <v>790</v>
      </c>
      <c r="H52" s="10">
        <f t="shared" si="5"/>
        <v>1609</v>
      </c>
      <c r="I52" s="10">
        <f t="shared" si="6"/>
        <v>3095</v>
      </c>
      <c r="J52" s="10">
        <f t="shared" si="7"/>
        <v>4704</v>
      </c>
    </row>
    <row r="53" spans="1:10" ht="21.75" customHeight="1">
      <c r="A53" s="1" t="s">
        <v>27</v>
      </c>
      <c r="B53" s="10">
        <v>63</v>
      </c>
      <c r="C53" s="10">
        <v>91</v>
      </c>
      <c r="D53" s="10">
        <f t="shared" si="3"/>
        <v>154</v>
      </c>
      <c r="E53" s="10">
        <v>70</v>
      </c>
      <c r="F53" s="10">
        <v>125</v>
      </c>
      <c r="G53" s="10">
        <f t="shared" si="4"/>
        <v>195</v>
      </c>
      <c r="H53" s="10">
        <f t="shared" si="5"/>
        <v>431</v>
      </c>
      <c r="I53" s="10">
        <f t="shared" si="6"/>
        <v>774</v>
      </c>
      <c r="J53" s="10">
        <f t="shared" si="7"/>
        <v>1205</v>
      </c>
    </row>
    <row r="54" spans="1:10" ht="21.75" customHeight="1">
      <c r="A54" s="1" t="s">
        <v>30</v>
      </c>
      <c r="B54" s="10">
        <v>60</v>
      </c>
      <c r="C54" s="10">
        <v>59</v>
      </c>
      <c r="D54" s="10">
        <f t="shared" si="3"/>
        <v>119</v>
      </c>
      <c r="E54" s="10">
        <v>56</v>
      </c>
      <c r="F54" s="10">
        <v>116</v>
      </c>
      <c r="G54" s="10">
        <f t="shared" si="4"/>
        <v>172</v>
      </c>
      <c r="H54" s="10">
        <f t="shared" si="5"/>
        <v>389</v>
      </c>
      <c r="I54" s="10">
        <f t="shared" si="6"/>
        <v>586</v>
      </c>
      <c r="J54" s="10">
        <f t="shared" si="7"/>
        <v>975</v>
      </c>
    </row>
    <row r="55" spans="1:10" ht="21.75" customHeight="1">
      <c r="A55" s="28" t="s">
        <v>29</v>
      </c>
      <c r="B55" s="10">
        <f>SUM(B33:B54)</f>
        <v>272602</v>
      </c>
      <c r="C55" s="10">
        <f>SUM(C33:C54)</f>
        <v>262027</v>
      </c>
      <c r="D55" s="10">
        <f t="shared" si="3"/>
        <v>534629</v>
      </c>
      <c r="E55" s="10">
        <f>SUM(E33:E54)</f>
        <v>294987</v>
      </c>
      <c r="F55" s="10">
        <f>SUM(F33:F54)</f>
        <v>309572</v>
      </c>
      <c r="G55" s="10">
        <f t="shared" si="4"/>
        <v>604559</v>
      </c>
      <c r="H55" s="10">
        <f t="shared" si="5"/>
        <v>1617034</v>
      </c>
      <c r="I55" s="10">
        <f t="shared" si="6"/>
        <v>1649501</v>
      </c>
      <c r="J55" s="10">
        <f t="shared" si="7"/>
        <v>3266535</v>
      </c>
    </row>
  </sheetData>
  <printOptions/>
  <pageMargins left="0.7480314960629921" right="0.7480314960629921" top="0.1968503937007874" bottom="0.1968503937007874" header="0.5118110236220472" footer="0.5118110236220472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85"/>
  <sheetViews>
    <sheetView workbookViewId="0" topLeftCell="A40">
      <selection activeCell="D65" sqref="D65"/>
    </sheetView>
  </sheetViews>
  <sheetFormatPr defaultColWidth="9.140625" defaultRowHeight="21.75"/>
  <cols>
    <col min="1" max="1" width="10.57421875" style="0" customWidth="1"/>
    <col min="2" max="2" width="14.00390625" style="5" customWidth="1"/>
    <col min="3" max="3" width="13.140625" style="5" customWidth="1"/>
    <col min="4" max="4" width="11.8515625" style="5" customWidth="1"/>
    <col min="5" max="5" width="14.8515625" style="5" customWidth="1"/>
    <col min="6" max="6" width="12.28125" style="5" customWidth="1"/>
    <col min="7" max="7" width="13.28125" style="5" customWidth="1"/>
    <col min="8" max="8" width="12.421875" style="5" customWidth="1"/>
    <col min="9" max="9" width="12.00390625" style="5" customWidth="1"/>
    <col min="10" max="10" width="11.28125" style="5" customWidth="1"/>
  </cols>
  <sheetData>
    <row r="1" spans="1:2" ht="23.25">
      <c r="A1" s="35" t="s">
        <v>169</v>
      </c>
      <c r="B1" s="19"/>
    </row>
    <row r="2" ht="23.25">
      <c r="A2" s="35" t="s">
        <v>170</v>
      </c>
    </row>
    <row r="3" spans="2:10" ht="21.75">
      <c r="B3" s="6"/>
      <c r="C3" s="12" t="s">
        <v>42</v>
      </c>
      <c r="D3" s="7"/>
      <c r="E3" s="6"/>
      <c r="F3" s="12" t="s">
        <v>43</v>
      </c>
      <c r="G3" s="7"/>
      <c r="H3" s="6"/>
      <c r="I3" s="12" t="s">
        <v>44</v>
      </c>
      <c r="J3" s="8"/>
    </row>
    <row r="4" spans="1:10" ht="21.75">
      <c r="A4" s="1" t="s">
        <v>0</v>
      </c>
      <c r="B4" s="9" t="s">
        <v>16</v>
      </c>
      <c r="C4" s="9" t="s">
        <v>17</v>
      </c>
      <c r="D4" s="9" t="s">
        <v>15</v>
      </c>
      <c r="E4" s="9" t="s">
        <v>16</v>
      </c>
      <c r="F4" s="9" t="s">
        <v>17</v>
      </c>
      <c r="G4" s="9" t="s">
        <v>15</v>
      </c>
      <c r="H4" s="9" t="s">
        <v>16</v>
      </c>
      <c r="I4" s="9" t="s">
        <v>17</v>
      </c>
      <c r="J4" s="9" t="s">
        <v>15</v>
      </c>
    </row>
    <row r="5" spans="1:10" ht="21.75">
      <c r="A5" s="32" t="s">
        <v>113</v>
      </c>
      <c r="B5" s="10">
        <v>2354</v>
      </c>
      <c r="C5" s="10">
        <v>2260</v>
      </c>
      <c r="D5" s="10">
        <f aca="true" t="shared" si="0" ref="D5:D27">SUM(B5:C5)</f>
        <v>4614</v>
      </c>
      <c r="E5" s="10">
        <v>2021</v>
      </c>
      <c r="F5" s="10">
        <v>1878</v>
      </c>
      <c r="G5" s="10">
        <f aca="true" t="shared" si="1" ref="G5:G27">SUM(E5:F5)</f>
        <v>3899</v>
      </c>
      <c r="H5" s="10">
        <v>2496</v>
      </c>
      <c r="I5" s="10">
        <v>2323</v>
      </c>
      <c r="J5" s="10">
        <f aca="true" t="shared" si="2" ref="J5:J27">SUM(H5:I5)</f>
        <v>4819</v>
      </c>
    </row>
    <row r="6" spans="1:10" ht="21.75">
      <c r="A6" s="32" t="s">
        <v>28</v>
      </c>
      <c r="B6" s="10">
        <v>10729</v>
      </c>
      <c r="C6" s="10">
        <v>9971</v>
      </c>
      <c r="D6" s="10">
        <f t="shared" si="0"/>
        <v>20700</v>
      </c>
      <c r="E6" s="10">
        <v>8741</v>
      </c>
      <c r="F6" s="10">
        <v>8203</v>
      </c>
      <c r="G6" s="10">
        <f t="shared" si="1"/>
        <v>16944</v>
      </c>
      <c r="H6" s="10">
        <v>10650</v>
      </c>
      <c r="I6" s="10">
        <v>10066</v>
      </c>
      <c r="J6" s="10">
        <f t="shared" si="2"/>
        <v>20716</v>
      </c>
    </row>
    <row r="7" spans="1:10" ht="21.75">
      <c r="A7" s="32" t="s">
        <v>1</v>
      </c>
      <c r="B7" s="10">
        <v>14196</v>
      </c>
      <c r="C7" s="10">
        <v>13254</v>
      </c>
      <c r="D7" s="10">
        <f t="shared" si="0"/>
        <v>27450</v>
      </c>
      <c r="E7" s="10">
        <v>11690</v>
      </c>
      <c r="F7" s="10">
        <v>11141</v>
      </c>
      <c r="G7" s="10">
        <f t="shared" si="1"/>
        <v>22831</v>
      </c>
      <c r="H7" s="10">
        <v>13928</v>
      </c>
      <c r="I7" s="10">
        <v>13318</v>
      </c>
      <c r="J7" s="10">
        <f>SUM(J5:J6)</f>
        <v>25535</v>
      </c>
    </row>
    <row r="8" spans="1:10" ht="21.75">
      <c r="A8" s="31" t="s">
        <v>2</v>
      </c>
      <c r="B8" s="10">
        <v>16640</v>
      </c>
      <c r="C8" s="10">
        <v>15550</v>
      </c>
      <c r="D8" s="10">
        <f t="shared" si="0"/>
        <v>32190</v>
      </c>
      <c r="E8" s="10">
        <v>15801</v>
      </c>
      <c r="F8" s="10">
        <v>15264</v>
      </c>
      <c r="G8" s="10">
        <f t="shared" si="1"/>
        <v>31065</v>
      </c>
      <c r="H8" s="10">
        <v>18570</v>
      </c>
      <c r="I8" s="10">
        <v>17750</v>
      </c>
      <c r="J8" s="10">
        <f t="shared" si="2"/>
        <v>36320</v>
      </c>
    </row>
    <row r="9" spans="1:10" ht="21.75">
      <c r="A9" s="31" t="s">
        <v>3</v>
      </c>
      <c r="B9" s="10">
        <v>16251</v>
      </c>
      <c r="C9" s="10">
        <v>15270</v>
      </c>
      <c r="D9" s="10">
        <f t="shared" si="0"/>
        <v>31521</v>
      </c>
      <c r="E9" s="10">
        <v>17131</v>
      </c>
      <c r="F9" s="10">
        <v>15910</v>
      </c>
      <c r="G9" s="10">
        <f t="shared" si="1"/>
        <v>33041</v>
      </c>
      <c r="H9" s="10">
        <v>18989</v>
      </c>
      <c r="I9" s="10">
        <v>18013</v>
      </c>
      <c r="J9" s="10">
        <f t="shared" si="2"/>
        <v>37002</v>
      </c>
    </row>
    <row r="10" spans="1:10" ht="21.75">
      <c r="A10" s="31" t="s">
        <v>4</v>
      </c>
      <c r="B10" s="10">
        <v>15876</v>
      </c>
      <c r="C10" s="10">
        <v>15381</v>
      </c>
      <c r="D10" s="10">
        <f t="shared" si="0"/>
        <v>31257</v>
      </c>
      <c r="E10" s="10">
        <v>16098</v>
      </c>
      <c r="F10" s="10">
        <v>16054</v>
      </c>
      <c r="G10" s="10">
        <f t="shared" si="1"/>
        <v>32152</v>
      </c>
      <c r="H10" s="10">
        <v>18830</v>
      </c>
      <c r="I10" s="10">
        <v>17762</v>
      </c>
      <c r="J10" s="10">
        <f>SUM(J8:J9)</f>
        <v>73322</v>
      </c>
    </row>
    <row r="11" spans="1:10" ht="21.75">
      <c r="A11" s="31" t="s">
        <v>5</v>
      </c>
      <c r="B11" s="10">
        <v>18013</v>
      </c>
      <c r="C11" s="10">
        <v>17404</v>
      </c>
      <c r="D11" s="10">
        <f t="shared" si="0"/>
        <v>35417</v>
      </c>
      <c r="E11" s="10">
        <v>17837</v>
      </c>
      <c r="F11" s="10">
        <v>17340</v>
      </c>
      <c r="G11" s="10">
        <f t="shared" si="1"/>
        <v>35177</v>
      </c>
      <c r="H11" s="10">
        <v>19492</v>
      </c>
      <c r="I11" s="10">
        <v>18421</v>
      </c>
      <c r="J11" s="10">
        <f t="shared" si="2"/>
        <v>37913</v>
      </c>
    </row>
    <row r="12" spans="1:10" ht="21.75">
      <c r="A12" s="31" t="s">
        <v>6</v>
      </c>
      <c r="B12" s="10">
        <v>19506</v>
      </c>
      <c r="C12" s="10">
        <v>19433</v>
      </c>
      <c r="D12" s="10">
        <f t="shared" si="0"/>
        <v>38939</v>
      </c>
      <c r="E12" s="10">
        <v>16905</v>
      </c>
      <c r="F12" s="10">
        <v>16911</v>
      </c>
      <c r="G12" s="10">
        <f t="shared" si="1"/>
        <v>33816</v>
      </c>
      <c r="H12" s="10">
        <v>18410</v>
      </c>
      <c r="I12" s="10">
        <v>17611</v>
      </c>
      <c r="J12" s="10">
        <f t="shared" si="2"/>
        <v>36021</v>
      </c>
    </row>
    <row r="13" spans="1:10" ht="21.75">
      <c r="A13" s="31" t="s">
        <v>7</v>
      </c>
      <c r="B13" s="10">
        <v>20300</v>
      </c>
      <c r="C13" s="10">
        <v>20493</v>
      </c>
      <c r="D13" s="10">
        <f t="shared" si="0"/>
        <v>40793</v>
      </c>
      <c r="E13" s="10">
        <v>18728</v>
      </c>
      <c r="F13" s="10">
        <v>19764</v>
      </c>
      <c r="G13" s="10">
        <f t="shared" si="1"/>
        <v>38492</v>
      </c>
      <c r="H13" s="10">
        <v>19450</v>
      </c>
      <c r="I13" s="10">
        <v>19423</v>
      </c>
      <c r="J13" s="10">
        <f>SUM(J11:J12)</f>
        <v>73934</v>
      </c>
    </row>
    <row r="14" spans="1:10" ht="21.75">
      <c r="A14" s="31" t="s">
        <v>8</v>
      </c>
      <c r="B14" s="10">
        <v>20141</v>
      </c>
      <c r="C14" s="10">
        <v>21284</v>
      </c>
      <c r="D14" s="10">
        <f t="shared" si="0"/>
        <v>41425</v>
      </c>
      <c r="E14" s="10">
        <v>21085</v>
      </c>
      <c r="F14" s="10">
        <v>22719</v>
      </c>
      <c r="G14" s="10">
        <f t="shared" si="1"/>
        <v>43804</v>
      </c>
      <c r="H14" s="10">
        <v>22598</v>
      </c>
      <c r="I14" s="10">
        <v>22685</v>
      </c>
      <c r="J14" s="10">
        <f t="shared" si="2"/>
        <v>45283</v>
      </c>
    </row>
    <row r="15" spans="1:10" ht="21.75">
      <c r="A15" s="31" t="s">
        <v>9</v>
      </c>
      <c r="B15" s="10">
        <v>19009</v>
      </c>
      <c r="C15" s="10">
        <v>19899</v>
      </c>
      <c r="D15" s="10">
        <f t="shared" si="0"/>
        <v>38908</v>
      </c>
      <c r="E15" s="10">
        <v>20653</v>
      </c>
      <c r="F15" s="10">
        <v>22127</v>
      </c>
      <c r="G15" s="10">
        <f t="shared" si="1"/>
        <v>42780</v>
      </c>
      <c r="H15" s="10">
        <v>20808</v>
      </c>
      <c r="I15" s="10">
        <v>20246</v>
      </c>
      <c r="J15" s="10">
        <f t="shared" si="2"/>
        <v>41054</v>
      </c>
    </row>
    <row r="16" spans="1:10" ht="21.75">
      <c r="A16" s="31" t="s">
        <v>10</v>
      </c>
      <c r="B16" s="10">
        <v>16197</v>
      </c>
      <c r="C16" s="10">
        <v>17368</v>
      </c>
      <c r="D16" s="10">
        <f t="shared" si="0"/>
        <v>33565</v>
      </c>
      <c r="E16" s="10">
        <v>18428</v>
      </c>
      <c r="F16" s="10">
        <v>19928</v>
      </c>
      <c r="G16" s="10">
        <f t="shared" si="1"/>
        <v>38356</v>
      </c>
      <c r="H16" s="10">
        <v>17610</v>
      </c>
      <c r="I16" s="10">
        <v>17540</v>
      </c>
      <c r="J16" s="10">
        <f>SUM(J14:J15)</f>
        <v>86337</v>
      </c>
    </row>
    <row r="17" spans="1:10" ht="21.75">
      <c r="A17" s="31" t="s">
        <v>11</v>
      </c>
      <c r="B17" s="10">
        <v>12548</v>
      </c>
      <c r="C17" s="10">
        <v>13542</v>
      </c>
      <c r="D17" s="10">
        <f t="shared" si="0"/>
        <v>26090</v>
      </c>
      <c r="E17" s="10">
        <v>13579</v>
      </c>
      <c r="F17" s="10">
        <v>14803</v>
      </c>
      <c r="G17" s="10">
        <f t="shared" si="1"/>
        <v>28382</v>
      </c>
      <c r="H17" s="10">
        <v>11861</v>
      </c>
      <c r="I17" s="10">
        <v>11540</v>
      </c>
      <c r="J17" s="10">
        <f t="shared" si="2"/>
        <v>23401</v>
      </c>
    </row>
    <row r="18" spans="1:10" ht="21.75">
      <c r="A18" s="31" t="s">
        <v>12</v>
      </c>
      <c r="B18" s="10">
        <v>8329</v>
      </c>
      <c r="C18" s="10">
        <v>9198</v>
      </c>
      <c r="D18" s="10">
        <f t="shared" si="0"/>
        <v>17527</v>
      </c>
      <c r="E18" s="10">
        <v>9344</v>
      </c>
      <c r="F18" s="10">
        <v>10519</v>
      </c>
      <c r="G18" s="10">
        <f t="shared" si="1"/>
        <v>19863</v>
      </c>
      <c r="H18" s="10">
        <v>7996</v>
      </c>
      <c r="I18" s="10">
        <v>8176</v>
      </c>
      <c r="J18" s="10">
        <f t="shared" si="2"/>
        <v>16172</v>
      </c>
    </row>
    <row r="19" spans="1:10" ht="21.75">
      <c r="A19" s="31" t="s">
        <v>13</v>
      </c>
      <c r="B19" s="10">
        <v>6970</v>
      </c>
      <c r="C19" s="10">
        <v>8194</v>
      </c>
      <c r="D19" s="10">
        <f t="shared" si="0"/>
        <v>15164</v>
      </c>
      <c r="E19" s="10">
        <v>7402</v>
      </c>
      <c r="F19" s="10">
        <v>8821</v>
      </c>
      <c r="G19" s="10">
        <f t="shared" si="1"/>
        <v>16223</v>
      </c>
      <c r="H19" s="10">
        <v>6736</v>
      </c>
      <c r="I19" s="10">
        <v>6979</v>
      </c>
      <c r="J19" s="10">
        <f>SUM(J17:J18)</f>
        <v>39573</v>
      </c>
    </row>
    <row r="20" spans="1:10" ht="21.75">
      <c r="A20" s="31" t="s">
        <v>14</v>
      </c>
      <c r="B20" s="10">
        <v>5788</v>
      </c>
      <c r="C20" s="10">
        <v>7230</v>
      </c>
      <c r="D20" s="10">
        <f t="shared" si="0"/>
        <v>13018</v>
      </c>
      <c r="E20" s="10">
        <v>5580</v>
      </c>
      <c r="F20" s="10">
        <v>7486</v>
      </c>
      <c r="G20" s="10">
        <f t="shared" si="1"/>
        <v>13066</v>
      </c>
      <c r="H20" s="10">
        <v>5161</v>
      </c>
      <c r="I20" s="10">
        <v>6008</v>
      </c>
      <c r="J20" s="10">
        <f t="shared" si="2"/>
        <v>11169</v>
      </c>
    </row>
    <row r="21" spans="1:10" ht="21.75">
      <c r="A21" s="31" t="s">
        <v>23</v>
      </c>
      <c r="B21" s="10">
        <v>3712</v>
      </c>
      <c r="C21" s="10">
        <v>5120</v>
      </c>
      <c r="D21" s="10">
        <f t="shared" si="0"/>
        <v>8832</v>
      </c>
      <c r="E21" s="10">
        <v>3612</v>
      </c>
      <c r="F21" s="10">
        <v>5073</v>
      </c>
      <c r="G21" s="10">
        <f t="shared" si="1"/>
        <v>8685</v>
      </c>
      <c r="H21" s="10">
        <v>3887</v>
      </c>
      <c r="I21" s="10">
        <v>4492</v>
      </c>
      <c r="J21" s="10">
        <f t="shared" si="2"/>
        <v>8379</v>
      </c>
    </row>
    <row r="22" spans="1:10" ht="21.75">
      <c r="A22" s="31" t="s">
        <v>24</v>
      </c>
      <c r="B22" s="10">
        <v>1850</v>
      </c>
      <c r="C22" s="10">
        <v>2718</v>
      </c>
      <c r="D22" s="10">
        <f t="shared" si="0"/>
        <v>4568</v>
      </c>
      <c r="E22" s="10">
        <v>1688</v>
      </c>
      <c r="F22" s="10">
        <v>2364</v>
      </c>
      <c r="G22" s="10">
        <f t="shared" si="1"/>
        <v>4052</v>
      </c>
      <c r="H22" s="10">
        <v>1851</v>
      </c>
      <c r="I22" s="10">
        <v>2247</v>
      </c>
      <c r="J22" s="10">
        <f>SUM(J20:J21)</f>
        <v>19548</v>
      </c>
    </row>
    <row r="23" spans="1:10" ht="21.75">
      <c r="A23" s="31" t="s">
        <v>25</v>
      </c>
      <c r="B23" s="10">
        <v>727</v>
      </c>
      <c r="C23" s="10">
        <v>1158</v>
      </c>
      <c r="D23" s="10">
        <f t="shared" si="0"/>
        <v>1885</v>
      </c>
      <c r="E23" s="10">
        <v>570</v>
      </c>
      <c r="F23" s="10">
        <v>864</v>
      </c>
      <c r="G23" s="10">
        <f t="shared" si="1"/>
        <v>1434</v>
      </c>
      <c r="H23" s="10">
        <v>845</v>
      </c>
      <c r="I23" s="10">
        <v>1142</v>
      </c>
      <c r="J23" s="10">
        <f t="shared" si="2"/>
        <v>1987</v>
      </c>
    </row>
    <row r="24" spans="1:10" ht="21.75">
      <c r="A24" s="31" t="s">
        <v>26</v>
      </c>
      <c r="B24" s="10">
        <v>231</v>
      </c>
      <c r="C24" s="10">
        <v>439</v>
      </c>
      <c r="D24" s="10">
        <f t="shared" si="0"/>
        <v>670</v>
      </c>
      <c r="E24" s="10">
        <v>176</v>
      </c>
      <c r="F24" s="10">
        <v>283</v>
      </c>
      <c r="G24" s="10">
        <f t="shared" si="1"/>
        <v>459</v>
      </c>
      <c r="H24" s="10">
        <v>204</v>
      </c>
      <c r="I24" s="10">
        <v>353</v>
      </c>
      <c r="J24" s="10">
        <f t="shared" si="2"/>
        <v>557</v>
      </c>
    </row>
    <row r="25" spans="1:10" ht="21.75">
      <c r="A25" s="31" t="s">
        <v>27</v>
      </c>
      <c r="B25" s="10">
        <v>36</v>
      </c>
      <c r="C25" s="10">
        <v>109</v>
      </c>
      <c r="D25" s="10">
        <f t="shared" si="0"/>
        <v>145</v>
      </c>
      <c r="E25" s="10">
        <v>29</v>
      </c>
      <c r="F25" s="10">
        <v>73</v>
      </c>
      <c r="G25" s="10">
        <f t="shared" si="1"/>
        <v>102</v>
      </c>
      <c r="H25" s="10">
        <v>58</v>
      </c>
      <c r="I25" s="10">
        <v>97</v>
      </c>
      <c r="J25" s="10">
        <f>SUM(J23:J24)</f>
        <v>2544</v>
      </c>
    </row>
    <row r="26" spans="1:10" ht="21.75">
      <c r="A26" s="31" t="s">
        <v>30</v>
      </c>
      <c r="B26" s="10">
        <v>20</v>
      </c>
      <c r="C26" s="10">
        <v>43</v>
      </c>
      <c r="D26" s="10">
        <f t="shared" si="0"/>
        <v>63</v>
      </c>
      <c r="E26" s="10">
        <v>21</v>
      </c>
      <c r="F26" s="10">
        <v>33</v>
      </c>
      <c r="G26" s="10">
        <f t="shared" si="1"/>
        <v>54</v>
      </c>
      <c r="H26" s="10">
        <v>27</v>
      </c>
      <c r="I26" s="10">
        <v>34</v>
      </c>
      <c r="J26" s="10">
        <f t="shared" si="2"/>
        <v>61</v>
      </c>
    </row>
    <row r="27" spans="1:10" ht="21.75">
      <c r="A27" s="31" t="s">
        <v>29</v>
      </c>
      <c r="B27" s="10">
        <f>SUM(B5:B26)</f>
        <v>229423</v>
      </c>
      <c r="C27" s="10">
        <f>SUM(C5:C26)</f>
        <v>235318</v>
      </c>
      <c r="D27" s="10">
        <f t="shared" si="0"/>
        <v>464741</v>
      </c>
      <c r="E27" s="10">
        <f>SUM(E5:E26)</f>
        <v>227119</v>
      </c>
      <c r="F27" s="10">
        <f>SUM(F5:F26)</f>
        <v>237558</v>
      </c>
      <c r="G27" s="10">
        <f t="shared" si="1"/>
        <v>464677</v>
      </c>
      <c r="H27" s="10">
        <f>SUM(H5:H26)</f>
        <v>240457</v>
      </c>
      <c r="I27" s="10">
        <f>SUM(I5:I26)</f>
        <v>236226</v>
      </c>
      <c r="J27" s="10">
        <f t="shared" si="2"/>
        <v>476683</v>
      </c>
    </row>
    <row r="28" spans="1:10" ht="21.75">
      <c r="A28" s="89"/>
      <c r="B28" s="14"/>
      <c r="C28" s="14"/>
      <c r="D28" s="14"/>
      <c r="E28" s="14"/>
      <c r="F28" s="14"/>
      <c r="G28" s="14"/>
      <c r="H28" s="14"/>
      <c r="I28" s="14"/>
      <c r="J28" s="14"/>
    </row>
    <row r="29" ht="23.25">
      <c r="A29" s="35" t="s">
        <v>169</v>
      </c>
    </row>
    <row r="30" ht="23.25">
      <c r="A30" s="35" t="s">
        <v>170</v>
      </c>
    </row>
    <row r="31" spans="2:10" ht="21.75">
      <c r="B31" s="6"/>
      <c r="C31" s="12" t="s">
        <v>45</v>
      </c>
      <c r="D31" s="7"/>
      <c r="E31" s="6"/>
      <c r="F31" s="12" t="s">
        <v>120</v>
      </c>
      <c r="G31" s="8"/>
      <c r="H31" s="6"/>
      <c r="I31" s="12" t="s">
        <v>46</v>
      </c>
      <c r="J31" s="8"/>
    </row>
    <row r="32" spans="1:10" ht="21.75">
      <c r="A32" s="1" t="s">
        <v>0</v>
      </c>
      <c r="B32" s="9" t="s">
        <v>16</v>
      </c>
      <c r="C32" s="9" t="s">
        <v>17</v>
      </c>
      <c r="D32" s="9" t="s">
        <v>15</v>
      </c>
      <c r="E32" s="9" t="s">
        <v>16</v>
      </c>
      <c r="F32" s="9" t="s">
        <v>17</v>
      </c>
      <c r="G32" s="9" t="s">
        <v>15</v>
      </c>
      <c r="H32" s="9" t="s">
        <v>16</v>
      </c>
      <c r="I32" s="9" t="s">
        <v>17</v>
      </c>
      <c r="J32" s="9" t="s">
        <v>15</v>
      </c>
    </row>
    <row r="33" spans="1:10" ht="21.75">
      <c r="A33" s="1">
        <v>0</v>
      </c>
      <c r="B33" s="11">
        <v>4611</v>
      </c>
      <c r="C33" s="10">
        <v>4477</v>
      </c>
      <c r="D33" s="10">
        <f aca="true" t="shared" si="3" ref="D33:D55">SUM(B33:C33)</f>
        <v>9088</v>
      </c>
      <c r="E33" s="10">
        <v>3169</v>
      </c>
      <c r="F33" s="10">
        <v>2970</v>
      </c>
      <c r="G33" s="10">
        <f aca="true" t="shared" si="4" ref="G33:G55">SUM(E33:F33)</f>
        <v>6139</v>
      </c>
      <c r="H33" s="10">
        <v>5983</v>
      </c>
      <c r="I33" s="10">
        <v>5614</v>
      </c>
      <c r="J33" s="10">
        <f aca="true" t="shared" si="5" ref="J33:J54">SUM(H33:I33)</f>
        <v>11597</v>
      </c>
    </row>
    <row r="34" spans="1:10" ht="21.75">
      <c r="A34" s="2" t="s">
        <v>28</v>
      </c>
      <c r="B34" s="10">
        <v>20443</v>
      </c>
      <c r="C34" s="10">
        <v>18949</v>
      </c>
      <c r="D34" s="10">
        <f t="shared" si="3"/>
        <v>39392</v>
      </c>
      <c r="E34" s="10">
        <v>13669</v>
      </c>
      <c r="F34" s="10">
        <v>12802</v>
      </c>
      <c r="G34" s="10">
        <f t="shared" si="4"/>
        <v>26471</v>
      </c>
      <c r="H34" s="10">
        <v>25535</v>
      </c>
      <c r="I34" s="10">
        <v>24070</v>
      </c>
      <c r="J34" s="10">
        <f t="shared" si="5"/>
        <v>49605</v>
      </c>
    </row>
    <row r="35" spans="1:10" ht="21.75">
      <c r="A35" s="3" t="s">
        <v>1</v>
      </c>
      <c r="B35" s="10">
        <v>25440</v>
      </c>
      <c r="C35" s="10">
        <v>24348</v>
      </c>
      <c r="D35" s="10">
        <f t="shared" si="3"/>
        <v>49788</v>
      </c>
      <c r="E35" s="10">
        <v>17334</v>
      </c>
      <c r="F35" s="10">
        <v>16084</v>
      </c>
      <c r="G35" s="10">
        <f t="shared" si="4"/>
        <v>33418</v>
      </c>
      <c r="H35" s="10">
        <v>32437</v>
      </c>
      <c r="I35" s="11">
        <v>30666</v>
      </c>
      <c r="J35" s="10">
        <f>SUM(J33:J34)</f>
        <v>61202</v>
      </c>
    </row>
    <row r="36" spans="1:10" ht="21.75">
      <c r="A36" s="1" t="s">
        <v>2</v>
      </c>
      <c r="B36" s="10">
        <v>30903</v>
      </c>
      <c r="C36" s="10">
        <v>29250</v>
      </c>
      <c r="D36" s="10">
        <f t="shared" si="3"/>
        <v>60153</v>
      </c>
      <c r="E36" s="10">
        <v>20846</v>
      </c>
      <c r="F36" s="10">
        <v>19303</v>
      </c>
      <c r="G36" s="10">
        <f t="shared" si="4"/>
        <v>40149</v>
      </c>
      <c r="H36" s="10">
        <v>37545</v>
      </c>
      <c r="I36" s="10">
        <v>35753</v>
      </c>
      <c r="J36" s="10">
        <f t="shared" si="5"/>
        <v>73298</v>
      </c>
    </row>
    <row r="37" spans="1:10" ht="21.75">
      <c r="A37" s="1" t="s">
        <v>3</v>
      </c>
      <c r="B37" s="10">
        <v>32309</v>
      </c>
      <c r="C37" s="10">
        <v>31913</v>
      </c>
      <c r="D37" s="10">
        <f t="shared" si="3"/>
        <v>64222</v>
      </c>
      <c r="E37" s="10">
        <v>20305</v>
      </c>
      <c r="F37" s="10">
        <v>18616</v>
      </c>
      <c r="G37" s="10">
        <f t="shared" si="4"/>
        <v>38921</v>
      </c>
      <c r="H37" s="10">
        <v>37897</v>
      </c>
      <c r="I37" s="10">
        <v>35220</v>
      </c>
      <c r="J37" s="10">
        <f t="shared" si="5"/>
        <v>73117</v>
      </c>
    </row>
    <row r="38" spans="1:10" ht="21.75">
      <c r="A38" s="1" t="s">
        <v>4</v>
      </c>
      <c r="B38" s="10">
        <v>33154</v>
      </c>
      <c r="C38" s="10">
        <v>31823</v>
      </c>
      <c r="D38" s="10">
        <f t="shared" si="3"/>
        <v>64977</v>
      </c>
      <c r="E38" s="10">
        <v>18829</v>
      </c>
      <c r="F38" s="10">
        <v>18760</v>
      </c>
      <c r="G38" s="10">
        <f t="shared" si="4"/>
        <v>37589</v>
      </c>
      <c r="H38" s="10">
        <v>38389</v>
      </c>
      <c r="I38" s="10">
        <v>36992</v>
      </c>
      <c r="J38" s="10">
        <f>SUM(J36:J37)</f>
        <v>146415</v>
      </c>
    </row>
    <row r="39" spans="1:10" ht="21.75">
      <c r="A39" s="1" t="s">
        <v>5</v>
      </c>
      <c r="B39" s="10">
        <v>34913</v>
      </c>
      <c r="C39" s="10">
        <v>33932</v>
      </c>
      <c r="D39" s="10">
        <f t="shared" si="3"/>
        <v>68845</v>
      </c>
      <c r="E39" s="10">
        <v>22670</v>
      </c>
      <c r="F39" s="10">
        <v>22173</v>
      </c>
      <c r="G39" s="10">
        <f t="shared" si="4"/>
        <v>44843</v>
      </c>
      <c r="H39" s="10">
        <v>44195</v>
      </c>
      <c r="I39" s="10">
        <v>42032</v>
      </c>
      <c r="J39" s="10">
        <f t="shared" si="5"/>
        <v>86227</v>
      </c>
    </row>
    <row r="40" spans="1:10" ht="21.75">
      <c r="A40" s="1" t="s">
        <v>6</v>
      </c>
      <c r="B40" s="10">
        <v>35311</v>
      </c>
      <c r="C40" s="10">
        <v>35250</v>
      </c>
      <c r="D40" s="10">
        <f t="shared" si="3"/>
        <v>70561</v>
      </c>
      <c r="E40" s="10">
        <v>23338</v>
      </c>
      <c r="F40" s="10">
        <v>22628</v>
      </c>
      <c r="G40" s="10">
        <f t="shared" si="4"/>
        <v>45966</v>
      </c>
      <c r="H40" s="10">
        <v>45080</v>
      </c>
      <c r="I40" s="10">
        <v>43349</v>
      </c>
      <c r="J40" s="10">
        <f t="shared" si="5"/>
        <v>88429</v>
      </c>
    </row>
    <row r="41" spans="1:10" ht="21.75">
      <c r="A41" s="1" t="s">
        <v>7</v>
      </c>
      <c r="B41" s="10">
        <v>35763</v>
      </c>
      <c r="C41" s="10">
        <v>36967</v>
      </c>
      <c r="D41" s="10">
        <f t="shared" si="3"/>
        <v>72730</v>
      </c>
      <c r="E41" s="10">
        <v>23044</v>
      </c>
      <c r="F41" s="10">
        <v>23547</v>
      </c>
      <c r="G41" s="10">
        <f t="shared" si="4"/>
        <v>46591</v>
      </c>
      <c r="H41" s="10">
        <v>43898</v>
      </c>
      <c r="I41" s="10">
        <v>43959</v>
      </c>
      <c r="J41" s="10">
        <f>SUM(J39:J40)</f>
        <v>174656</v>
      </c>
    </row>
    <row r="42" spans="1:10" ht="21.75">
      <c r="A42" s="1" t="s">
        <v>8</v>
      </c>
      <c r="B42" s="10">
        <v>36970</v>
      </c>
      <c r="C42" s="10">
        <v>39782</v>
      </c>
      <c r="D42" s="10">
        <f t="shared" si="3"/>
        <v>76752</v>
      </c>
      <c r="E42" s="10">
        <v>23836</v>
      </c>
      <c r="F42" s="10">
        <v>25588</v>
      </c>
      <c r="G42" s="10">
        <f t="shared" si="4"/>
        <v>49424</v>
      </c>
      <c r="H42" s="10">
        <v>42150</v>
      </c>
      <c r="I42" s="10">
        <v>43884</v>
      </c>
      <c r="J42" s="10">
        <f t="shared" si="5"/>
        <v>86034</v>
      </c>
    </row>
    <row r="43" spans="1:10" ht="21.75">
      <c r="A43" s="1" t="s">
        <v>9</v>
      </c>
      <c r="B43" s="10">
        <v>34025</v>
      </c>
      <c r="C43" s="10">
        <v>35098</v>
      </c>
      <c r="D43" s="10">
        <f t="shared" si="3"/>
        <v>69123</v>
      </c>
      <c r="E43" s="10">
        <v>21330</v>
      </c>
      <c r="F43" s="10">
        <v>22939</v>
      </c>
      <c r="G43" s="10">
        <f t="shared" si="4"/>
        <v>44269</v>
      </c>
      <c r="H43" s="10">
        <v>37893</v>
      </c>
      <c r="I43" s="10">
        <v>39445</v>
      </c>
      <c r="J43" s="10">
        <f t="shared" si="5"/>
        <v>77338</v>
      </c>
    </row>
    <row r="44" spans="1:10" ht="21.75">
      <c r="A44" s="1" t="s">
        <v>10</v>
      </c>
      <c r="B44" s="10">
        <v>26862</v>
      </c>
      <c r="C44" s="10">
        <v>29139</v>
      </c>
      <c r="D44" s="10">
        <f t="shared" si="3"/>
        <v>56001</v>
      </c>
      <c r="E44" s="10">
        <v>17953</v>
      </c>
      <c r="F44" s="10">
        <v>20311</v>
      </c>
      <c r="G44" s="10">
        <f t="shared" si="4"/>
        <v>38264</v>
      </c>
      <c r="H44" s="10">
        <v>31211</v>
      </c>
      <c r="I44" s="10">
        <v>33037</v>
      </c>
      <c r="J44" s="10">
        <f>SUM(J42:J43)</f>
        <v>163372</v>
      </c>
    </row>
    <row r="45" spans="1:10" ht="21.75">
      <c r="A45" s="1" t="s">
        <v>11</v>
      </c>
      <c r="B45" s="10">
        <v>20735</v>
      </c>
      <c r="C45" s="10">
        <v>22825</v>
      </c>
      <c r="D45" s="10">
        <f t="shared" si="3"/>
        <v>43560</v>
      </c>
      <c r="E45" s="10">
        <v>14653</v>
      </c>
      <c r="F45" s="10">
        <v>16571</v>
      </c>
      <c r="G45" s="10">
        <f t="shared" si="4"/>
        <v>31224</v>
      </c>
      <c r="H45" s="10">
        <v>23361</v>
      </c>
      <c r="I45" s="10">
        <v>25190</v>
      </c>
      <c r="J45" s="10">
        <f t="shared" si="5"/>
        <v>48551</v>
      </c>
    </row>
    <row r="46" spans="1:10" ht="21.75">
      <c r="A46" s="1" t="s">
        <v>12</v>
      </c>
      <c r="B46" s="10">
        <v>13119</v>
      </c>
      <c r="C46" s="10">
        <v>14912</v>
      </c>
      <c r="D46" s="10">
        <f t="shared" si="3"/>
        <v>28031</v>
      </c>
      <c r="E46" s="10">
        <v>8911</v>
      </c>
      <c r="F46" s="10">
        <v>10449</v>
      </c>
      <c r="G46" s="10">
        <f t="shared" si="4"/>
        <v>19360</v>
      </c>
      <c r="H46" s="10">
        <v>15929</v>
      </c>
      <c r="I46" s="10">
        <v>17352</v>
      </c>
      <c r="J46" s="10">
        <f t="shared" si="5"/>
        <v>33281</v>
      </c>
    </row>
    <row r="47" spans="1:10" ht="21.75">
      <c r="A47" s="1" t="s">
        <v>13</v>
      </c>
      <c r="B47" s="10">
        <v>11394</v>
      </c>
      <c r="C47" s="10">
        <v>13515</v>
      </c>
      <c r="D47" s="10">
        <f t="shared" si="3"/>
        <v>24909</v>
      </c>
      <c r="E47" s="10">
        <v>8082</v>
      </c>
      <c r="F47" s="10">
        <v>10056</v>
      </c>
      <c r="G47" s="10">
        <f t="shared" si="4"/>
        <v>18138</v>
      </c>
      <c r="H47" s="10">
        <v>12934</v>
      </c>
      <c r="I47" s="11">
        <v>14858</v>
      </c>
      <c r="J47" s="10">
        <f>SUM(J45:J46)</f>
        <v>81832</v>
      </c>
    </row>
    <row r="48" spans="1:10" ht="21.75">
      <c r="A48" s="1" t="s">
        <v>14</v>
      </c>
      <c r="B48" s="10">
        <v>8855</v>
      </c>
      <c r="C48" s="10">
        <v>11078</v>
      </c>
      <c r="D48" s="10">
        <f t="shared" si="3"/>
        <v>19933</v>
      </c>
      <c r="E48" s="10">
        <v>6476</v>
      </c>
      <c r="F48" s="10">
        <v>8521</v>
      </c>
      <c r="G48" s="10">
        <f t="shared" si="4"/>
        <v>14997</v>
      </c>
      <c r="H48" s="10">
        <v>9584</v>
      </c>
      <c r="I48" s="10">
        <v>12094</v>
      </c>
      <c r="J48" s="10">
        <f t="shared" si="5"/>
        <v>21678</v>
      </c>
    </row>
    <row r="49" spans="1:10" ht="21.75">
      <c r="A49" s="1" t="s">
        <v>23</v>
      </c>
      <c r="B49" s="10">
        <v>5467</v>
      </c>
      <c r="C49" s="10">
        <v>7644</v>
      </c>
      <c r="D49" s="10">
        <f t="shared" si="3"/>
        <v>13111</v>
      </c>
      <c r="E49" s="10">
        <v>4042</v>
      </c>
      <c r="F49" s="10">
        <v>5775</v>
      </c>
      <c r="G49" s="10">
        <f t="shared" si="4"/>
        <v>9817</v>
      </c>
      <c r="H49" s="10">
        <v>6527</v>
      </c>
      <c r="I49" s="10">
        <v>8572</v>
      </c>
      <c r="J49" s="10">
        <f t="shared" si="5"/>
        <v>15099</v>
      </c>
    </row>
    <row r="50" spans="1:10" ht="21.75">
      <c r="A50" s="1" t="s">
        <v>24</v>
      </c>
      <c r="B50" s="10">
        <v>2750</v>
      </c>
      <c r="C50" s="10">
        <v>4386</v>
      </c>
      <c r="D50" s="10">
        <f t="shared" si="3"/>
        <v>7136</v>
      </c>
      <c r="E50" s="10">
        <v>2084</v>
      </c>
      <c r="F50" s="10">
        <v>3366</v>
      </c>
      <c r="G50" s="10">
        <f t="shared" si="4"/>
        <v>5450</v>
      </c>
      <c r="H50" s="10">
        <v>3372</v>
      </c>
      <c r="I50" s="10">
        <v>4710</v>
      </c>
      <c r="J50" s="10">
        <f>SUM(J48:J49)</f>
        <v>36777</v>
      </c>
    </row>
    <row r="51" spans="1:10" ht="21.75">
      <c r="A51" s="1" t="s">
        <v>25</v>
      </c>
      <c r="B51" s="10">
        <v>1078</v>
      </c>
      <c r="C51" s="10">
        <v>1901</v>
      </c>
      <c r="D51" s="10">
        <f t="shared" si="3"/>
        <v>2979</v>
      </c>
      <c r="E51" s="10">
        <v>741</v>
      </c>
      <c r="F51" s="10">
        <v>1379</v>
      </c>
      <c r="G51" s="10">
        <f t="shared" si="4"/>
        <v>2120</v>
      </c>
      <c r="H51" s="10">
        <v>1578</v>
      </c>
      <c r="I51" s="10">
        <v>2313</v>
      </c>
      <c r="J51" s="10">
        <f t="shared" si="5"/>
        <v>3891</v>
      </c>
    </row>
    <row r="52" spans="1:10" ht="21.75">
      <c r="A52" s="1" t="s">
        <v>26</v>
      </c>
      <c r="B52" s="10">
        <v>431</v>
      </c>
      <c r="C52" s="10">
        <v>668</v>
      </c>
      <c r="D52" s="10">
        <f t="shared" si="3"/>
        <v>1099</v>
      </c>
      <c r="E52" s="10">
        <v>294</v>
      </c>
      <c r="F52" s="10">
        <v>568</v>
      </c>
      <c r="G52" s="10">
        <f t="shared" si="4"/>
        <v>862</v>
      </c>
      <c r="H52" s="10">
        <v>625</v>
      </c>
      <c r="I52" s="10">
        <v>937</v>
      </c>
      <c r="J52" s="10">
        <f t="shared" si="5"/>
        <v>1562</v>
      </c>
    </row>
    <row r="53" spans="1:10" ht="21.75">
      <c r="A53" s="1" t="s">
        <v>27</v>
      </c>
      <c r="B53" s="10">
        <v>97</v>
      </c>
      <c r="C53" s="11">
        <v>159</v>
      </c>
      <c r="D53" s="10">
        <f t="shared" si="3"/>
        <v>256</v>
      </c>
      <c r="E53" s="10">
        <v>75</v>
      </c>
      <c r="F53" s="10">
        <v>164</v>
      </c>
      <c r="G53" s="10">
        <f t="shared" si="4"/>
        <v>239</v>
      </c>
      <c r="H53" s="10">
        <v>171</v>
      </c>
      <c r="I53" s="10">
        <v>268</v>
      </c>
      <c r="J53" s="10">
        <f>SUM(J51:J52)</f>
        <v>5453</v>
      </c>
    </row>
    <row r="54" spans="1:10" ht="21.75">
      <c r="A54" s="1" t="s">
        <v>30</v>
      </c>
      <c r="B54" s="10">
        <v>79</v>
      </c>
      <c r="C54" s="10">
        <v>115</v>
      </c>
      <c r="D54" s="10">
        <f t="shared" si="3"/>
        <v>194</v>
      </c>
      <c r="E54" s="10">
        <v>67</v>
      </c>
      <c r="F54" s="10">
        <v>108</v>
      </c>
      <c r="G54" s="10">
        <f t="shared" si="4"/>
        <v>175</v>
      </c>
      <c r="H54" s="10">
        <v>119</v>
      </c>
      <c r="I54" s="10">
        <v>154</v>
      </c>
      <c r="J54" s="10">
        <f t="shared" si="5"/>
        <v>273</v>
      </c>
    </row>
    <row r="55" spans="1:10" ht="21.75">
      <c r="A55" s="1" t="s">
        <v>29</v>
      </c>
      <c r="B55" s="10">
        <f>SUM(B33:B54)</f>
        <v>414709</v>
      </c>
      <c r="C55" s="10">
        <f>SUM(C33:C54)</f>
        <v>428131</v>
      </c>
      <c r="D55" s="10">
        <f t="shared" si="3"/>
        <v>842840</v>
      </c>
      <c r="E55" s="10">
        <f>SUM(E33:E54)</f>
        <v>271748</v>
      </c>
      <c r="F55" s="10">
        <f>SUM(F33:F54)</f>
        <v>282678</v>
      </c>
      <c r="G55" s="10">
        <f t="shared" si="4"/>
        <v>554426</v>
      </c>
      <c r="H55" s="10">
        <f>SUM(H33:H54)</f>
        <v>496413</v>
      </c>
      <c r="I55" s="10">
        <f>SUM(I33:I54)</f>
        <v>500469</v>
      </c>
      <c r="J55" s="10">
        <f>SUM(J33:J54)</f>
        <v>1339687</v>
      </c>
    </row>
    <row r="56" spans="1:10" ht="21.75">
      <c r="A56" s="4"/>
      <c r="B56" s="14"/>
      <c r="C56" s="14"/>
      <c r="D56" s="14"/>
      <c r="E56" s="14"/>
      <c r="F56" s="14"/>
      <c r="G56" s="14"/>
      <c r="H56" s="14"/>
      <c r="I56" s="14"/>
      <c r="J56" s="14"/>
    </row>
    <row r="57" ht="23.25">
      <c r="A57" s="35" t="s">
        <v>169</v>
      </c>
    </row>
    <row r="58" ht="23.25">
      <c r="A58" s="35" t="s">
        <v>170</v>
      </c>
    </row>
    <row r="59" spans="2:10" ht="21.75">
      <c r="B59" s="6"/>
      <c r="C59" s="12" t="s">
        <v>121</v>
      </c>
      <c r="D59" s="7"/>
      <c r="G59"/>
      <c r="H59"/>
      <c r="I59"/>
      <c r="J59"/>
    </row>
    <row r="60" spans="1:10" ht="21.75">
      <c r="A60" s="1" t="s">
        <v>0</v>
      </c>
      <c r="B60" s="9" t="s">
        <v>16</v>
      </c>
      <c r="C60" s="9" t="s">
        <v>17</v>
      </c>
      <c r="D60" s="9" t="s">
        <v>15</v>
      </c>
      <c r="G60"/>
      <c r="H60"/>
      <c r="I60"/>
      <c r="J60"/>
    </row>
    <row r="61" spans="1:10" ht="21.75">
      <c r="A61" s="1">
        <v>0</v>
      </c>
      <c r="B61" s="10">
        <f aca="true" t="shared" si="6" ref="B61:B83">B5+E5+H5+B33+E33+H33</f>
        <v>20634</v>
      </c>
      <c r="C61" s="10">
        <f aca="true" t="shared" si="7" ref="C61:C83">C5+F5+I5+C33+F33+I33</f>
        <v>19522</v>
      </c>
      <c r="D61" s="10">
        <f aca="true" t="shared" si="8" ref="D61:D83">SUM(B61:C61)</f>
        <v>40156</v>
      </c>
      <c r="F61"/>
      <c r="G61"/>
      <c r="H61"/>
      <c r="I61"/>
      <c r="J61"/>
    </row>
    <row r="62" spans="1:10" ht="21.75">
      <c r="A62" s="2" t="s">
        <v>28</v>
      </c>
      <c r="B62" s="10">
        <f t="shared" si="6"/>
        <v>89767</v>
      </c>
      <c r="C62" s="10">
        <f t="shared" si="7"/>
        <v>84061</v>
      </c>
      <c r="D62" s="10">
        <f t="shared" si="8"/>
        <v>173828</v>
      </c>
      <c r="F62"/>
      <c r="G62"/>
      <c r="H62"/>
      <c r="I62"/>
      <c r="J62"/>
    </row>
    <row r="63" spans="1:10" ht="21.75">
      <c r="A63" s="3" t="s">
        <v>1</v>
      </c>
      <c r="B63" s="10">
        <f t="shared" si="6"/>
        <v>115025</v>
      </c>
      <c r="C63" s="10">
        <f t="shared" si="7"/>
        <v>108811</v>
      </c>
      <c r="D63" s="10">
        <f t="shared" si="8"/>
        <v>223836</v>
      </c>
      <c r="F63"/>
      <c r="G63"/>
      <c r="H63"/>
      <c r="I63"/>
      <c r="J63"/>
    </row>
    <row r="64" spans="1:10" ht="21.75">
      <c r="A64" s="1" t="s">
        <v>2</v>
      </c>
      <c r="B64" s="10">
        <f t="shared" si="6"/>
        <v>140305</v>
      </c>
      <c r="C64" s="10">
        <f t="shared" si="7"/>
        <v>132870</v>
      </c>
      <c r="D64" s="10">
        <f t="shared" si="8"/>
        <v>273175</v>
      </c>
      <c r="F64"/>
      <c r="G64"/>
      <c r="H64"/>
      <c r="I64"/>
      <c r="J64"/>
    </row>
    <row r="65" spans="1:10" ht="21.75">
      <c r="A65" s="1" t="s">
        <v>3</v>
      </c>
      <c r="B65" s="10">
        <f t="shared" si="6"/>
        <v>142882</v>
      </c>
      <c r="C65" s="10">
        <f t="shared" si="7"/>
        <v>134942</v>
      </c>
      <c r="D65" s="10">
        <f t="shared" si="8"/>
        <v>277824</v>
      </c>
      <c r="F65"/>
      <c r="G65"/>
      <c r="H65"/>
      <c r="I65"/>
      <c r="J65"/>
    </row>
    <row r="66" spans="1:10" ht="21.75">
      <c r="A66" s="1" t="s">
        <v>4</v>
      </c>
      <c r="B66" s="10">
        <f t="shared" si="6"/>
        <v>141176</v>
      </c>
      <c r="C66" s="10">
        <f t="shared" si="7"/>
        <v>136772</v>
      </c>
      <c r="D66" s="10">
        <f t="shared" si="8"/>
        <v>277948</v>
      </c>
      <c r="F66"/>
      <c r="G66"/>
      <c r="H66"/>
      <c r="I66"/>
      <c r="J66"/>
    </row>
    <row r="67" spans="1:10" ht="21.75">
      <c r="A67" s="1" t="s">
        <v>5</v>
      </c>
      <c r="B67" s="10">
        <f t="shared" si="6"/>
        <v>157120</v>
      </c>
      <c r="C67" s="10">
        <f t="shared" si="7"/>
        <v>151302</v>
      </c>
      <c r="D67" s="10">
        <f t="shared" si="8"/>
        <v>308422</v>
      </c>
      <c r="F67"/>
      <c r="G67"/>
      <c r="H67"/>
      <c r="I67"/>
      <c r="J67"/>
    </row>
    <row r="68" spans="1:10" ht="21.75">
      <c r="A68" s="1" t="s">
        <v>6</v>
      </c>
      <c r="B68" s="10">
        <f t="shared" si="6"/>
        <v>158550</v>
      </c>
      <c r="C68" s="10">
        <f t="shared" si="7"/>
        <v>155182</v>
      </c>
      <c r="D68" s="10">
        <f t="shared" si="8"/>
        <v>313732</v>
      </c>
      <c r="F68"/>
      <c r="G68"/>
      <c r="H68"/>
      <c r="I68"/>
      <c r="J68"/>
    </row>
    <row r="69" spans="1:10" ht="21.75">
      <c r="A69" s="1" t="s">
        <v>7</v>
      </c>
      <c r="B69" s="10">
        <f t="shared" si="6"/>
        <v>161183</v>
      </c>
      <c r="C69" s="10">
        <f t="shared" si="7"/>
        <v>164153</v>
      </c>
      <c r="D69" s="10">
        <f t="shared" si="8"/>
        <v>325336</v>
      </c>
      <c r="F69"/>
      <c r="G69"/>
      <c r="H69"/>
      <c r="I69"/>
      <c r="J69"/>
    </row>
    <row r="70" spans="1:10" ht="21.75">
      <c r="A70" s="1" t="s">
        <v>8</v>
      </c>
      <c r="B70" s="10">
        <f t="shared" si="6"/>
        <v>166780</v>
      </c>
      <c r="C70" s="10">
        <f t="shared" si="7"/>
        <v>175942</v>
      </c>
      <c r="D70" s="10">
        <f t="shared" si="8"/>
        <v>342722</v>
      </c>
      <c r="F70"/>
      <c r="G70"/>
      <c r="H70"/>
      <c r="I70"/>
      <c r="J70"/>
    </row>
    <row r="71" spans="1:10" ht="21.75">
      <c r="A71" s="1" t="s">
        <v>9</v>
      </c>
      <c r="B71" s="10">
        <f t="shared" si="6"/>
        <v>153718</v>
      </c>
      <c r="C71" s="10">
        <f t="shared" si="7"/>
        <v>159754</v>
      </c>
      <c r="D71" s="10">
        <f t="shared" si="8"/>
        <v>313472</v>
      </c>
      <c r="F71"/>
      <c r="G71"/>
      <c r="H71"/>
      <c r="I71"/>
      <c r="J71"/>
    </row>
    <row r="72" spans="1:10" ht="21.75">
      <c r="A72" s="1" t="s">
        <v>10</v>
      </c>
      <c r="B72" s="10">
        <f t="shared" si="6"/>
        <v>128261</v>
      </c>
      <c r="C72" s="10">
        <f t="shared" si="7"/>
        <v>137323</v>
      </c>
      <c r="D72" s="10">
        <f t="shared" si="8"/>
        <v>265584</v>
      </c>
      <c r="F72"/>
      <c r="G72"/>
      <c r="H72"/>
      <c r="I72"/>
      <c r="J72"/>
    </row>
    <row r="73" spans="1:10" ht="21.75">
      <c r="A73" s="1" t="s">
        <v>11</v>
      </c>
      <c r="B73" s="10">
        <f t="shared" si="6"/>
        <v>96737</v>
      </c>
      <c r="C73" s="10">
        <f t="shared" si="7"/>
        <v>104471</v>
      </c>
      <c r="D73" s="10">
        <f t="shared" si="8"/>
        <v>201208</v>
      </c>
      <c r="F73"/>
      <c r="G73"/>
      <c r="H73"/>
      <c r="I73"/>
      <c r="J73"/>
    </row>
    <row r="74" spans="1:10" ht="21.75">
      <c r="A74" s="1" t="s">
        <v>12</v>
      </c>
      <c r="B74" s="10">
        <f t="shared" si="6"/>
        <v>63628</v>
      </c>
      <c r="C74" s="10">
        <f t="shared" si="7"/>
        <v>70606</v>
      </c>
      <c r="D74" s="10">
        <f t="shared" si="8"/>
        <v>134234</v>
      </c>
      <c r="F74"/>
      <c r="G74"/>
      <c r="H74"/>
      <c r="I74"/>
      <c r="J74"/>
    </row>
    <row r="75" spans="1:10" ht="21.75">
      <c r="A75" s="1" t="s">
        <v>13</v>
      </c>
      <c r="B75" s="10">
        <f t="shared" si="6"/>
        <v>53518</v>
      </c>
      <c r="C75" s="10">
        <f t="shared" si="7"/>
        <v>62423</v>
      </c>
      <c r="D75" s="10">
        <f t="shared" si="8"/>
        <v>115941</v>
      </c>
      <c r="F75"/>
      <c r="G75"/>
      <c r="H75"/>
      <c r="I75"/>
      <c r="J75"/>
    </row>
    <row r="76" spans="1:10" ht="21.75">
      <c r="A76" s="1" t="s">
        <v>14</v>
      </c>
      <c r="B76" s="10">
        <f t="shared" si="6"/>
        <v>41444</v>
      </c>
      <c r="C76" s="10">
        <f t="shared" si="7"/>
        <v>52417</v>
      </c>
      <c r="D76" s="10">
        <f t="shared" si="8"/>
        <v>93861</v>
      </c>
      <c r="F76"/>
      <c r="G76"/>
      <c r="H76"/>
      <c r="I76"/>
      <c r="J76"/>
    </row>
    <row r="77" spans="1:10" ht="21.75">
      <c r="A77" s="1" t="s">
        <v>23</v>
      </c>
      <c r="B77" s="10">
        <f t="shared" si="6"/>
        <v>27247</v>
      </c>
      <c r="C77" s="10">
        <f t="shared" si="7"/>
        <v>36676</v>
      </c>
      <c r="D77" s="10">
        <f t="shared" si="8"/>
        <v>63923</v>
      </c>
      <c r="F77"/>
      <c r="G77"/>
      <c r="H77"/>
      <c r="I77"/>
      <c r="J77"/>
    </row>
    <row r="78" spans="1:10" ht="21.75">
      <c r="A78" s="1" t="s">
        <v>24</v>
      </c>
      <c r="B78" s="10">
        <f t="shared" si="6"/>
        <v>13595</v>
      </c>
      <c r="C78" s="10">
        <f t="shared" si="7"/>
        <v>19791</v>
      </c>
      <c r="D78" s="10">
        <f t="shared" si="8"/>
        <v>33386</v>
      </c>
      <c r="F78"/>
      <c r="G78"/>
      <c r="H78"/>
      <c r="I78"/>
      <c r="J78"/>
    </row>
    <row r="79" spans="1:10" ht="21.75">
      <c r="A79" s="1" t="s">
        <v>25</v>
      </c>
      <c r="B79" s="10">
        <f t="shared" si="6"/>
        <v>5539</v>
      </c>
      <c r="C79" s="10">
        <f t="shared" si="7"/>
        <v>8757</v>
      </c>
      <c r="D79" s="10">
        <f t="shared" si="8"/>
        <v>14296</v>
      </c>
      <c r="F79"/>
      <c r="G79"/>
      <c r="H79"/>
      <c r="I79"/>
      <c r="J79"/>
    </row>
    <row r="80" spans="1:10" ht="21.75">
      <c r="A80" s="1" t="s">
        <v>26</v>
      </c>
      <c r="B80" s="10">
        <f t="shared" si="6"/>
        <v>1961</v>
      </c>
      <c r="C80" s="10">
        <f t="shared" si="7"/>
        <v>3248</v>
      </c>
      <c r="D80" s="10">
        <f t="shared" si="8"/>
        <v>5209</v>
      </c>
      <c r="F80"/>
      <c r="G80"/>
      <c r="H80"/>
      <c r="I80"/>
      <c r="J80"/>
    </row>
    <row r="81" spans="1:10" ht="21.75">
      <c r="A81" s="1" t="s">
        <v>27</v>
      </c>
      <c r="B81" s="10">
        <f t="shared" si="6"/>
        <v>466</v>
      </c>
      <c r="C81" s="10">
        <f t="shared" si="7"/>
        <v>870</v>
      </c>
      <c r="D81" s="10">
        <f t="shared" si="8"/>
        <v>1336</v>
      </c>
      <c r="F81"/>
      <c r="G81"/>
      <c r="H81"/>
      <c r="I81"/>
      <c r="J81"/>
    </row>
    <row r="82" spans="1:10" ht="21.75">
      <c r="A82" s="1" t="s">
        <v>30</v>
      </c>
      <c r="B82" s="10">
        <f t="shared" si="6"/>
        <v>333</v>
      </c>
      <c r="C82" s="10">
        <f t="shared" si="7"/>
        <v>487</v>
      </c>
      <c r="D82" s="10">
        <f t="shared" si="8"/>
        <v>820</v>
      </c>
      <c r="F82"/>
      <c r="G82"/>
      <c r="H82"/>
      <c r="I82"/>
      <c r="J82"/>
    </row>
    <row r="83" spans="1:10" ht="21.75">
      <c r="A83" s="1" t="s">
        <v>29</v>
      </c>
      <c r="B83" s="10">
        <f t="shared" si="6"/>
        <v>1879869</v>
      </c>
      <c r="C83" s="10">
        <f t="shared" si="7"/>
        <v>1920380</v>
      </c>
      <c r="D83" s="10">
        <f t="shared" si="8"/>
        <v>3800249</v>
      </c>
      <c r="F83"/>
      <c r="G83"/>
      <c r="H83"/>
      <c r="I83"/>
      <c r="J83"/>
    </row>
    <row r="84" spans="8:10" ht="21.75">
      <c r="H84"/>
      <c r="I84"/>
      <c r="J84"/>
    </row>
    <row r="85" spans="8:10" ht="21.75">
      <c r="H85"/>
      <c r="I85"/>
      <c r="J85"/>
    </row>
  </sheetData>
  <printOptions/>
  <pageMargins left="0.7480314960629921" right="0.7480314960629921" top="0.1968503937007874" bottom="0.1968503937007874" header="0.5118110236220472" footer="0.5118110236220472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83"/>
  <sheetViews>
    <sheetView workbookViewId="0" topLeftCell="A1">
      <selection activeCell="E2" sqref="E2"/>
    </sheetView>
  </sheetViews>
  <sheetFormatPr defaultColWidth="9.140625" defaultRowHeight="21.75"/>
  <cols>
    <col min="1" max="1" width="11.00390625" style="0" customWidth="1"/>
    <col min="2" max="2" width="12.421875" style="5" customWidth="1"/>
    <col min="3" max="3" width="13.421875" style="5" customWidth="1"/>
    <col min="4" max="4" width="13.28125" style="5" customWidth="1"/>
    <col min="5" max="5" width="12.421875" style="5" customWidth="1"/>
    <col min="6" max="6" width="12.7109375" style="5" customWidth="1"/>
    <col min="7" max="7" width="12.8515625" style="5" customWidth="1"/>
    <col min="8" max="8" width="12.28125" style="5" customWidth="1"/>
    <col min="9" max="9" width="13.00390625" style="5" customWidth="1"/>
    <col min="10" max="10" width="12.140625" style="5" customWidth="1"/>
  </cols>
  <sheetData>
    <row r="1" spans="1:2" ht="23.25">
      <c r="A1" s="35" t="s">
        <v>169</v>
      </c>
      <c r="B1" s="19"/>
    </row>
    <row r="2" ht="23.25">
      <c r="A2" s="35" t="s">
        <v>168</v>
      </c>
    </row>
    <row r="3" spans="2:10" ht="21.75">
      <c r="B3" s="6"/>
      <c r="C3" s="12" t="s">
        <v>47</v>
      </c>
      <c r="D3" s="7"/>
      <c r="E3" s="6"/>
      <c r="F3" s="12" t="s">
        <v>48</v>
      </c>
      <c r="G3" s="7"/>
      <c r="H3" s="6"/>
      <c r="I3" s="12" t="s">
        <v>49</v>
      </c>
      <c r="J3" s="8"/>
    </row>
    <row r="4" spans="1:10" ht="21.75">
      <c r="A4" s="1" t="s">
        <v>0</v>
      </c>
      <c r="B4" s="9" t="s">
        <v>16</v>
      </c>
      <c r="C4" s="9" t="s">
        <v>17</v>
      </c>
      <c r="D4" s="9" t="s">
        <v>15</v>
      </c>
      <c r="E4" s="9" t="s">
        <v>16</v>
      </c>
      <c r="F4" s="9" t="s">
        <v>17</v>
      </c>
      <c r="G4" s="9" t="s">
        <v>15</v>
      </c>
      <c r="H4" s="9" t="s">
        <v>16</v>
      </c>
      <c r="I4" s="9" t="s">
        <v>17</v>
      </c>
      <c r="J4" s="9" t="s">
        <v>15</v>
      </c>
    </row>
    <row r="5" spans="1:10" ht="21.75">
      <c r="A5" s="32" t="s">
        <v>113</v>
      </c>
      <c r="B5" s="10">
        <v>8664</v>
      </c>
      <c r="C5" s="10">
        <v>8027</v>
      </c>
      <c r="D5" s="10">
        <f aca="true" t="shared" si="0" ref="D5:D27">SUM(B5:C5)</f>
        <v>16691</v>
      </c>
      <c r="E5" s="10">
        <v>1822</v>
      </c>
      <c r="F5" s="10">
        <v>1699</v>
      </c>
      <c r="G5" s="10">
        <f aca="true" t="shared" si="1" ref="G5:G27">SUM(E5:F5)</f>
        <v>3521</v>
      </c>
      <c r="H5" s="10">
        <v>3033</v>
      </c>
      <c r="I5" s="10">
        <v>2960</v>
      </c>
      <c r="J5" s="10">
        <f aca="true" t="shared" si="2" ref="J5:J27">SUM(H5:I5)</f>
        <v>5993</v>
      </c>
    </row>
    <row r="6" spans="1:10" ht="21.75">
      <c r="A6" s="32" t="s">
        <v>28</v>
      </c>
      <c r="B6" s="10">
        <v>37695</v>
      </c>
      <c r="C6" s="10">
        <v>34742</v>
      </c>
      <c r="D6" s="10">
        <f t="shared" si="0"/>
        <v>72437</v>
      </c>
      <c r="E6" s="10">
        <v>7842</v>
      </c>
      <c r="F6" s="10">
        <v>7263</v>
      </c>
      <c r="G6" s="10">
        <f t="shared" si="1"/>
        <v>15105</v>
      </c>
      <c r="H6" s="10">
        <v>13943</v>
      </c>
      <c r="I6" s="10">
        <v>13019</v>
      </c>
      <c r="J6" s="10">
        <f t="shared" si="2"/>
        <v>26962</v>
      </c>
    </row>
    <row r="7" spans="1:10" ht="21.75">
      <c r="A7" s="32" t="s">
        <v>1</v>
      </c>
      <c r="B7" s="10">
        <v>47510</v>
      </c>
      <c r="C7" s="10">
        <v>44332</v>
      </c>
      <c r="D7" s="10">
        <f t="shared" si="0"/>
        <v>91842</v>
      </c>
      <c r="E7" s="10">
        <v>9756</v>
      </c>
      <c r="F7" s="10">
        <v>9500</v>
      </c>
      <c r="G7" s="10">
        <f t="shared" si="1"/>
        <v>19256</v>
      </c>
      <c r="H7" s="10">
        <v>18854</v>
      </c>
      <c r="I7" s="10">
        <v>18215</v>
      </c>
      <c r="J7" s="10">
        <f t="shared" si="2"/>
        <v>37069</v>
      </c>
    </row>
    <row r="8" spans="1:10" ht="21.75">
      <c r="A8" s="31" t="s">
        <v>2</v>
      </c>
      <c r="B8" s="10">
        <v>60042</v>
      </c>
      <c r="C8" s="10">
        <v>56394</v>
      </c>
      <c r="D8" s="10">
        <f t="shared" si="0"/>
        <v>116436</v>
      </c>
      <c r="E8" s="10">
        <v>13449</v>
      </c>
      <c r="F8" s="10">
        <v>12816</v>
      </c>
      <c r="G8" s="10">
        <f t="shared" si="1"/>
        <v>26265</v>
      </c>
      <c r="H8" s="10">
        <v>26936</v>
      </c>
      <c r="I8" s="10">
        <v>25479</v>
      </c>
      <c r="J8" s="10">
        <f t="shared" si="2"/>
        <v>52415</v>
      </c>
    </row>
    <row r="9" spans="1:10" ht="21.75">
      <c r="A9" s="31" t="s">
        <v>3</v>
      </c>
      <c r="B9" s="10">
        <v>64532</v>
      </c>
      <c r="C9" s="10">
        <v>62575</v>
      </c>
      <c r="D9" s="10">
        <f t="shared" si="0"/>
        <v>127107</v>
      </c>
      <c r="E9" s="10">
        <v>14865</v>
      </c>
      <c r="F9" s="10">
        <v>14140</v>
      </c>
      <c r="G9" s="10">
        <f t="shared" si="1"/>
        <v>29005</v>
      </c>
      <c r="H9" s="10">
        <v>29237</v>
      </c>
      <c r="I9" s="10">
        <v>27256</v>
      </c>
      <c r="J9" s="10">
        <f t="shared" si="2"/>
        <v>56493</v>
      </c>
    </row>
    <row r="10" spans="1:10" ht="21.75">
      <c r="A10" s="31" t="s">
        <v>4</v>
      </c>
      <c r="B10" s="10">
        <v>65862</v>
      </c>
      <c r="C10" s="10">
        <v>66179</v>
      </c>
      <c r="D10" s="10">
        <f t="shared" si="0"/>
        <v>132041</v>
      </c>
      <c r="E10" s="10">
        <v>13900</v>
      </c>
      <c r="F10" s="10">
        <v>14218</v>
      </c>
      <c r="G10" s="10">
        <f t="shared" si="1"/>
        <v>28118</v>
      </c>
      <c r="H10" s="10">
        <v>27161</v>
      </c>
      <c r="I10" s="10">
        <v>27029</v>
      </c>
      <c r="J10" s="10">
        <f t="shared" si="2"/>
        <v>54190</v>
      </c>
    </row>
    <row r="11" spans="1:10" ht="21.75">
      <c r="A11" s="31" t="s">
        <v>5</v>
      </c>
      <c r="B11" s="10">
        <v>66915</v>
      </c>
      <c r="C11" s="10">
        <v>65242</v>
      </c>
      <c r="D11" s="10">
        <f t="shared" si="0"/>
        <v>132157</v>
      </c>
      <c r="E11" s="10">
        <v>15224</v>
      </c>
      <c r="F11" s="10">
        <v>15523</v>
      </c>
      <c r="G11" s="10">
        <f t="shared" si="1"/>
        <v>30747</v>
      </c>
      <c r="H11" s="10">
        <v>27353</v>
      </c>
      <c r="I11" s="10">
        <v>27039</v>
      </c>
      <c r="J11" s="10">
        <f t="shared" si="2"/>
        <v>54392</v>
      </c>
    </row>
    <row r="12" spans="1:10" ht="21.75">
      <c r="A12" s="31" t="s">
        <v>6</v>
      </c>
      <c r="B12" s="10">
        <v>59663</v>
      </c>
      <c r="C12" s="10">
        <v>60676</v>
      </c>
      <c r="D12" s="10">
        <f t="shared" si="0"/>
        <v>120339</v>
      </c>
      <c r="E12" s="10">
        <v>14109</v>
      </c>
      <c r="F12" s="10">
        <v>14687</v>
      </c>
      <c r="G12" s="10">
        <f t="shared" si="1"/>
        <v>28796</v>
      </c>
      <c r="H12" s="10">
        <v>27691</v>
      </c>
      <c r="I12" s="10">
        <v>27630</v>
      </c>
      <c r="J12" s="10">
        <f t="shared" si="2"/>
        <v>55321</v>
      </c>
    </row>
    <row r="13" spans="1:10" ht="21.75">
      <c r="A13" s="31" t="s">
        <v>7</v>
      </c>
      <c r="B13" s="10">
        <v>58651</v>
      </c>
      <c r="C13" s="10">
        <v>63483</v>
      </c>
      <c r="D13" s="10">
        <f t="shared" si="0"/>
        <v>122134</v>
      </c>
      <c r="E13" s="10">
        <v>14820</v>
      </c>
      <c r="F13" s="10">
        <v>15952</v>
      </c>
      <c r="G13" s="10">
        <f t="shared" si="1"/>
        <v>30772</v>
      </c>
      <c r="H13" s="10">
        <v>30913</v>
      </c>
      <c r="I13" s="10">
        <v>32603</v>
      </c>
      <c r="J13" s="10">
        <f t="shared" si="2"/>
        <v>63516</v>
      </c>
    </row>
    <row r="14" spans="1:10" ht="21.75">
      <c r="A14" s="31" t="s">
        <v>8</v>
      </c>
      <c r="B14" s="10">
        <v>66568</v>
      </c>
      <c r="C14" s="10">
        <v>75453</v>
      </c>
      <c r="D14" s="10">
        <f t="shared" si="0"/>
        <v>142021</v>
      </c>
      <c r="E14" s="10">
        <v>17668</v>
      </c>
      <c r="F14" s="10">
        <v>19710</v>
      </c>
      <c r="G14" s="10">
        <f t="shared" si="1"/>
        <v>37378</v>
      </c>
      <c r="H14" s="10">
        <v>34909</v>
      </c>
      <c r="I14" s="10">
        <v>37383</v>
      </c>
      <c r="J14" s="10">
        <f t="shared" si="2"/>
        <v>72292</v>
      </c>
    </row>
    <row r="15" spans="1:10" ht="21.75">
      <c r="A15" s="31" t="s">
        <v>9</v>
      </c>
      <c r="B15" s="10">
        <v>72895</v>
      </c>
      <c r="C15" s="10">
        <v>80589</v>
      </c>
      <c r="D15" s="10">
        <f t="shared" si="0"/>
        <v>153484</v>
      </c>
      <c r="E15" s="10">
        <v>18835</v>
      </c>
      <c r="F15" s="10">
        <v>20680</v>
      </c>
      <c r="G15" s="10">
        <f t="shared" si="1"/>
        <v>39515</v>
      </c>
      <c r="H15" s="10">
        <v>35739</v>
      </c>
      <c r="I15" s="10">
        <v>37449</v>
      </c>
      <c r="J15" s="10">
        <f t="shared" si="2"/>
        <v>73188</v>
      </c>
    </row>
    <row r="16" spans="1:10" ht="21.75">
      <c r="A16" s="31" t="s">
        <v>10</v>
      </c>
      <c r="B16" s="10">
        <v>66196</v>
      </c>
      <c r="C16" s="10">
        <v>72428</v>
      </c>
      <c r="D16" s="10">
        <f t="shared" si="0"/>
        <v>138624</v>
      </c>
      <c r="E16" s="10">
        <v>16876</v>
      </c>
      <c r="F16" s="10">
        <v>18490</v>
      </c>
      <c r="G16" s="10">
        <f t="shared" si="1"/>
        <v>35366</v>
      </c>
      <c r="H16" s="10">
        <v>31593</v>
      </c>
      <c r="I16" s="10">
        <v>32644</v>
      </c>
      <c r="J16" s="10">
        <f t="shared" si="2"/>
        <v>64237</v>
      </c>
    </row>
    <row r="17" spans="1:10" ht="21.75">
      <c r="A17" s="31" t="s">
        <v>11</v>
      </c>
      <c r="B17" s="10">
        <v>45470</v>
      </c>
      <c r="C17" s="10">
        <v>48995</v>
      </c>
      <c r="D17" s="10">
        <f t="shared" si="0"/>
        <v>94465</v>
      </c>
      <c r="E17" s="10">
        <v>11951</v>
      </c>
      <c r="F17" s="10">
        <v>13133</v>
      </c>
      <c r="G17" s="10">
        <f t="shared" si="1"/>
        <v>25084</v>
      </c>
      <c r="H17" s="10">
        <v>22432</v>
      </c>
      <c r="I17" s="10">
        <v>23399</v>
      </c>
      <c r="J17" s="10">
        <f t="shared" si="2"/>
        <v>45831</v>
      </c>
    </row>
    <row r="18" spans="1:10" ht="21.75">
      <c r="A18" s="31" t="s">
        <v>12</v>
      </c>
      <c r="B18" s="10">
        <v>26958</v>
      </c>
      <c r="C18" s="10">
        <v>27623</v>
      </c>
      <c r="D18" s="10">
        <f t="shared" si="0"/>
        <v>54581</v>
      </c>
      <c r="E18" s="10">
        <v>7482</v>
      </c>
      <c r="F18" s="10">
        <v>7830</v>
      </c>
      <c r="G18" s="10">
        <f t="shared" si="1"/>
        <v>15312</v>
      </c>
      <c r="H18" s="10">
        <v>14260</v>
      </c>
      <c r="I18" s="10">
        <v>14809</v>
      </c>
      <c r="J18" s="10">
        <f t="shared" si="2"/>
        <v>29069</v>
      </c>
    </row>
    <row r="19" spans="1:10" ht="21.75">
      <c r="A19" s="31" t="s">
        <v>13</v>
      </c>
      <c r="B19" s="10">
        <v>21713</v>
      </c>
      <c r="C19" s="10">
        <v>23367</v>
      </c>
      <c r="D19" s="10">
        <f t="shared" si="0"/>
        <v>45080</v>
      </c>
      <c r="E19" s="10">
        <v>6237</v>
      </c>
      <c r="F19" s="10">
        <v>6457</v>
      </c>
      <c r="G19" s="10">
        <f t="shared" si="1"/>
        <v>12694</v>
      </c>
      <c r="H19" s="10">
        <v>11996</v>
      </c>
      <c r="I19" s="10">
        <v>12941</v>
      </c>
      <c r="J19" s="10">
        <f t="shared" si="2"/>
        <v>24937</v>
      </c>
    </row>
    <row r="20" spans="1:10" ht="21.75">
      <c r="A20" s="31" t="s">
        <v>14</v>
      </c>
      <c r="B20" s="10">
        <v>20123</v>
      </c>
      <c r="C20" s="10">
        <v>23094</v>
      </c>
      <c r="D20" s="10">
        <f t="shared" si="0"/>
        <v>43217</v>
      </c>
      <c r="E20" s="10">
        <v>5527</v>
      </c>
      <c r="F20" s="10">
        <v>6175</v>
      </c>
      <c r="G20" s="10">
        <f t="shared" si="1"/>
        <v>11702</v>
      </c>
      <c r="H20" s="10">
        <v>10452</v>
      </c>
      <c r="I20" s="10">
        <v>12067</v>
      </c>
      <c r="J20" s="10">
        <f t="shared" si="2"/>
        <v>22519</v>
      </c>
    </row>
    <row r="21" spans="1:10" ht="21.75">
      <c r="A21" s="31" t="s">
        <v>23</v>
      </c>
      <c r="B21" s="10">
        <v>15662</v>
      </c>
      <c r="C21" s="10">
        <v>18643</v>
      </c>
      <c r="D21" s="10">
        <f t="shared" si="0"/>
        <v>34305</v>
      </c>
      <c r="E21" s="10">
        <v>3967</v>
      </c>
      <c r="F21" s="10">
        <v>4863</v>
      </c>
      <c r="G21" s="10">
        <f t="shared" si="1"/>
        <v>8830</v>
      </c>
      <c r="H21" s="10">
        <v>7349</v>
      </c>
      <c r="I21" s="10">
        <v>9319</v>
      </c>
      <c r="J21" s="10">
        <f t="shared" si="2"/>
        <v>16668</v>
      </c>
    </row>
    <row r="22" spans="1:10" ht="21.75">
      <c r="A22" s="31" t="s">
        <v>24</v>
      </c>
      <c r="B22" s="10">
        <v>8383</v>
      </c>
      <c r="C22" s="10">
        <v>10147</v>
      </c>
      <c r="D22" s="10">
        <f t="shared" si="0"/>
        <v>18530</v>
      </c>
      <c r="E22" s="10">
        <v>2079</v>
      </c>
      <c r="F22" s="10">
        <v>2730</v>
      </c>
      <c r="G22" s="10">
        <f t="shared" si="1"/>
        <v>4809</v>
      </c>
      <c r="H22" s="10">
        <v>3582</v>
      </c>
      <c r="I22" s="10">
        <v>5051</v>
      </c>
      <c r="J22" s="10">
        <f t="shared" si="2"/>
        <v>8633</v>
      </c>
    </row>
    <row r="23" spans="1:10" ht="21.75">
      <c r="A23" s="31" t="s">
        <v>25</v>
      </c>
      <c r="B23" s="10">
        <v>3380</v>
      </c>
      <c r="C23" s="10">
        <v>4350</v>
      </c>
      <c r="D23" s="10">
        <f t="shared" si="0"/>
        <v>7730</v>
      </c>
      <c r="E23" s="10">
        <v>871</v>
      </c>
      <c r="F23" s="10">
        <v>1165</v>
      </c>
      <c r="G23" s="10">
        <f t="shared" si="1"/>
        <v>2036</v>
      </c>
      <c r="H23" s="10">
        <v>1495</v>
      </c>
      <c r="I23" s="10">
        <v>2191</v>
      </c>
      <c r="J23" s="10">
        <f t="shared" si="2"/>
        <v>3686</v>
      </c>
    </row>
    <row r="24" spans="1:10" ht="21.75">
      <c r="A24" s="31" t="s">
        <v>26</v>
      </c>
      <c r="B24" s="10">
        <v>1021</v>
      </c>
      <c r="C24" s="10">
        <v>1397</v>
      </c>
      <c r="D24" s="10">
        <f t="shared" si="0"/>
        <v>2418</v>
      </c>
      <c r="E24" s="10">
        <v>282</v>
      </c>
      <c r="F24" s="10">
        <v>362</v>
      </c>
      <c r="G24" s="10">
        <f t="shared" si="1"/>
        <v>644</v>
      </c>
      <c r="H24" s="10">
        <v>456</v>
      </c>
      <c r="I24" s="10">
        <v>780</v>
      </c>
      <c r="J24" s="10">
        <f t="shared" si="2"/>
        <v>1236</v>
      </c>
    </row>
    <row r="25" spans="1:10" ht="21.75">
      <c r="A25" s="31" t="s">
        <v>27</v>
      </c>
      <c r="B25" s="10">
        <v>313</v>
      </c>
      <c r="C25" s="10">
        <v>476</v>
      </c>
      <c r="D25" s="10">
        <f t="shared" si="0"/>
        <v>789</v>
      </c>
      <c r="E25" s="10">
        <v>46</v>
      </c>
      <c r="F25" s="10">
        <v>87</v>
      </c>
      <c r="G25" s="10">
        <f t="shared" si="1"/>
        <v>133</v>
      </c>
      <c r="H25" s="10">
        <v>99</v>
      </c>
      <c r="I25" s="10">
        <v>191</v>
      </c>
      <c r="J25" s="10">
        <f t="shared" si="2"/>
        <v>290</v>
      </c>
    </row>
    <row r="26" spans="1:10" ht="21.75">
      <c r="A26" s="31" t="s">
        <v>30</v>
      </c>
      <c r="B26" s="10">
        <v>421</v>
      </c>
      <c r="C26" s="10">
        <v>509</v>
      </c>
      <c r="D26" s="10">
        <f t="shared" si="0"/>
        <v>930</v>
      </c>
      <c r="E26" s="10">
        <v>20</v>
      </c>
      <c r="F26" s="10">
        <v>33</v>
      </c>
      <c r="G26" s="10">
        <f t="shared" si="1"/>
        <v>53</v>
      </c>
      <c r="H26" s="10">
        <v>70</v>
      </c>
      <c r="I26" s="10">
        <v>108</v>
      </c>
      <c r="J26" s="10">
        <f t="shared" si="2"/>
        <v>178</v>
      </c>
    </row>
    <row r="27" spans="1:10" ht="21.75">
      <c r="A27" s="31" t="s">
        <v>29</v>
      </c>
      <c r="B27" s="10">
        <f>SUM(B5:B26)</f>
        <v>818637</v>
      </c>
      <c r="C27" s="10">
        <f>SUM(C5:C26)</f>
        <v>848721</v>
      </c>
      <c r="D27" s="10">
        <f t="shared" si="0"/>
        <v>1667358</v>
      </c>
      <c r="E27" s="10">
        <f>SUM(E5:E26)</f>
        <v>197628</v>
      </c>
      <c r="F27" s="10">
        <f>SUM(F5:F26)</f>
        <v>207513</v>
      </c>
      <c r="G27" s="10">
        <f t="shared" si="1"/>
        <v>405141</v>
      </c>
      <c r="H27" s="10">
        <f>SUM(H5:H26)</f>
        <v>379553</v>
      </c>
      <c r="I27" s="10">
        <f>SUM(I5:I26)</f>
        <v>389562</v>
      </c>
      <c r="J27" s="10">
        <f t="shared" si="2"/>
        <v>769115</v>
      </c>
    </row>
    <row r="28" spans="1:10" ht="21.75">
      <c r="A28" s="89"/>
      <c r="B28" s="14"/>
      <c r="C28" s="14"/>
      <c r="D28" s="14"/>
      <c r="E28" s="14"/>
      <c r="F28" s="14"/>
      <c r="G28" s="14"/>
      <c r="H28" s="14"/>
      <c r="I28" s="14"/>
      <c r="J28" s="14"/>
    </row>
    <row r="29" ht="23.25">
      <c r="A29" s="35" t="s">
        <v>169</v>
      </c>
    </row>
    <row r="30" ht="23.25">
      <c r="A30" s="35" t="s">
        <v>168</v>
      </c>
    </row>
    <row r="31" spans="2:10" ht="21.75">
      <c r="B31" s="6"/>
      <c r="C31" s="12" t="s">
        <v>50</v>
      </c>
      <c r="D31" s="7"/>
      <c r="E31" s="6"/>
      <c r="F31" s="12" t="s">
        <v>51</v>
      </c>
      <c r="G31" s="8"/>
      <c r="H31" s="6"/>
      <c r="I31" s="12" t="s">
        <v>52</v>
      </c>
      <c r="J31" s="8"/>
    </row>
    <row r="32" spans="1:10" ht="21.75">
      <c r="A32" s="1" t="s">
        <v>0</v>
      </c>
      <c r="B32" s="9" t="s">
        <v>16</v>
      </c>
      <c r="C32" s="9" t="s">
        <v>17</v>
      </c>
      <c r="D32" s="9" t="s">
        <v>15</v>
      </c>
      <c r="E32" s="9" t="s">
        <v>16</v>
      </c>
      <c r="F32" s="9" t="s">
        <v>17</v>
      </c>
      <c r="G32" s="9" t="s">
        <v>15</v>
      </c>
      <c r="H32" s="9" t="s">
        <v>16</v>
      </c>
      <c r="I32" s="9" t="s">
        <v>17</v>
      </c>
      <c r="J32" s="9" t="s">
        <v>15</v>
      </c>
    </row>
    <row r="33" spans="1:10" ht="21.75">
      <c r="A33" s="1">
        <v>0</v>
      </c>
      <c r="B33" s="10">
        <v>2122</v>
      </c>
      <c r="C33" s="10">
        <v>1970</v>
      </c>
      <c r="D33" s="10">
        <f aca="true" t="shared" si="3" ref="D33:D55">SUM(B33:C33)</f>
        <v>4092</v>
      </c>
      <c r="E33" s="10">
        <v>6437</v>
      </c>
      <c r="F33" s="10">
        <v>6071</v>
      </c>
      <c r="G33" s="10">
        <f aca="true" t="shared" si="4" ref="G33:G55">SUM(E33:F33)</f>
        <v>12508</v>
      </c>
      <c r="H33" s="10">
        <v>1979</v>
      </c>
      <c r="I33" s="10">
        <v>1830</v>
      </c>
      <c r="J33" s="10">
        <f aca="true" t="shared" si="5" ref="J33:J55">SUM(H33:I33)</f>
        <v>3809</v>
      </c>
    </row>
    <row r="34" spans="1:10" ht="21.75">
      <c r="A34" s="32" t="s">
        <v>28</v>
      </c>
      <c r="B34" s="10">
        <v>9303</v>
      </c>
      <c r="C34" s="10">
        <v>8893</v>
      </c>
      <c r="D34" s="10">
        <f t="shared" si="3"/>
        <v>18196</v>
      </c>
      <c r="E34" s="10">
        <v>27448</v>
      </c>
      <c r="F34" s="10">
        <v>26077</v>
      </c>
      <c r="G34" s="10">
        <f t="shared" si="4"/>
        <v>53525</v>
      </c>
      <c r="H34" s="10">
        <v>8705</v>
      </c>
      <c r="I34" s="10">
        <v>8079</v>
      </c>
      <c r="J34" s="10">
        <f t="shared" si="5"/>
        <v>16784</v>
      </c>
    </row>
    <row r="35" spans="1:10" ht="21.75">
      <c r="A35" s="3" t="s">
        <v>1</v>
      </c>
      <c r="B35" s="10">
        <v>12700</v>
      </c>
      <c r="C35" s="10">
        <v>12159</v>
      </c>
      <c r="D35" s="10">
        <f t="shared" si="3"/>
        <v>24859</v>
      </c>
      <c r="E35" s="10">
        <v>36815</v>
      </c>
      <c r="F35" s="10">
        <v>34736</v>
      </c>
      <c r="G35" s="10">
        <f t="shared" si="4"/>
        <v>71551</v>
      </c>
      <c r="H35" s="10">
        <v>11113</v>
      </c>
      <c r="I35" s="10">
        <v>10022</v>
      </c>
      <c r="J35" s="10">
        <f t="shared" si="5"/>
        <v>21135</v>
      </c>
    </row>
    <row r="36" spans="1:10" ht="21.75">
      <c r="A36" s="1" t="s">
        <v>2</v>
      </c>
      <c r="B36" s="10">
        <v>17324</v>
      </c>
      <c r="C36" s="10">
        <v>16432</v>
      </c>
      <c r="D36" s="10">
        <f t="shared" si="3"/>
        <v>33756</v>
      </c>
      <c r="E36" s="10">
        <v>45837</v>
      </c>
      <c r="F36" s="10">
        <v>43664</v>
      </c>
      <c r="G36" s="10">
        <f t="shared" si="4"/>
        <v>89501</v>
      </c>
      <c r="H36" s="10">
        <v>12063</v>
      </c>
      <c r="I36" s="10">
        <v>11396</v>
      </c>
      <c r="J36" s="10">
        <f t="shared" si="5"/>
        <v>23459</v>
      </c>
    </row>
    <row r="37" spans="1:10" ht="21.75">
      <c r="A37" s="1" t="s">
        <v>3</v>
      </c>
      <c r="B37" s="10">
        <v>19092</v>
      </c>
      <c r="C37" s="10">
        <v>18872</v>
      </c>
      <c r="D37" s="10">
        <f t="shared" si="3"/>
        <v>37964</v>
      </c>
      <c r="E37" s="10">
        <v>48683</v>
      </c>
      <c r="F37" s="10">
        <v>46941</v>
      </c>
      <c r="G37" s="10">
        <f t="shared" si="4"/>
        <v>95624</v>
      </c>
      <c r="H37" s="10">
        <v>12244</v>
      </c>
      <c r="I37" s="10">
        <v>11443</v>
      </c>
      <c r="J37" s="10">
        <f t="shared" si="5"/>
        <v>23687</v>
      </c>
    </row>
    <row r="38" spans="1:10" ht="21.75">
      <c r="A38" s="1" t="s">
        <v>4</v>
      </c>
      <c r="B38" s="10">
        <v>18633</v>
      </c>
      <c r="C38" s="10">
        <v>18611</v>
      </c>
      <c r="D38" s="10">
        <f t="shared" si="3"/>
        <v>37244</v>
      </c>
      <c r="E38" s="10">
        <v>45012</v>
      </c>
      <c r="F38" s="10">
        <v>45541</v>
      </c>
      <c r="G38" s="10">
        <f t="shared" si="4"/>
        <v>90553</v>
      </c>
      <c r="H38" s="10">
        <v>12182</v>
      </c>
      <c r="I38" s="10">
        <v>10810</v>
      </c>
      <c r="J38" s="10">
        <f t="shared" si="5"/>
        <v>22992</v>
      </c>
    </row>
    <row r="39" spans="1:10" ht="21.75">
      <c r="A39" s="1" t="s">
        <v>5</v>
      </c>
      <c r="B39" s="10">
        <v>18744</v>
      </c>
      <c r="C39" s="10">
        <v>18433</v>
      </c>
      <c r="D39" s="10">
        <f t="shared" si="3"/>
        <v>37177</v>
      </c>
      <c r="E39" s="10">
        <v>50273</v>
      </c>
      <c r="F39" s="10">
        <v>48841</v>
      </c>
      <c r="G39" s="10">
        <f t="shared" si="4"/>
        <v>99114</v>
      </c>
      <c r="H39" s="10">
        <v>11403</v>
      </c>
      <c r="I39" s="10">
        <v>10249</v>
      </c>
      <c r="J39" s="10">
        <f t="shared" si="5"/>
        <v>21652</v>
      </c>
    </row>
    <row r="40" spans="1:10" ht="21.75">
      <c r="A40" s="1" t="s">
        <v>6</v>
      </c>
      <c r="B40" s="10">
        <v>18473</v>
      </c>
      <c r="C40" s="10">
        <v>18035</v>
      </c>
      <c r="D40" s="10">
        <f t="shared" si="3"/>
        <v>36508</v>
      </c>
      <c r="E40" s="10">
        <v>46807</v>
      </c>
      <c r="F40" s="10">
        <v>46025</v>
      </c>
      <c r="G40" s="10">
        <f t="shared" si="4"/>
        <v>92832</v>
      </c>
      <c r="H40" s="10">
        <v>9802</v>
      </c>
      <c r="I40" s="10">
        <v>9396</v>
      </c>
      <c r="J40" s="10">
        <f t="shared" si="5"/>
        <v>19198</v>
      </c>
    </row>
    <row r="41" spans="1:10" ht="21.75">
      <c r="A41" s="1" t="s">
        <v>7</v>
      </c>
      <c r="B41" s="10">
        <v>18980</v>
      </c>
      <c r="C41" s="10">
        <v>20947</v>
      </c>
      <c r="D41" s="10">
        <f t="shared" si="3"/>
        <v>39927</v>
      </c>
      <c r="E41" s="10">
        <v>46954</v>
      </c>
      <c r="F41" s="10">
        <v>50382</v>
      </c>
      <c r="G41" s="10">
        <f t="shared" si="4"/>
        <v>97336</v>
      </c>
      <c r="H41" s="10">
        <v>9461</v>
      </c>
      <c r="I41" s="10">
        <v>9014</v>
      </c>
      <c r="J41" s="10">
        <f t="shared" si="5"/>
        <v>18475</v>
      </c>
    </row>
    <row r="42" spans="1:10" ht="21.75">
      <c r="A42" s="1" t="s">
        <v>8</v>
      </c>
      <c r="B42" s="10">
        <v>21673</v>
      </c>
      <c r="C42" s="10">
        <v>24444</v>
      </c>
      <c r="D42" s="10">
        <f t="shared" si="3"/>
        <v>46117</v>
      </c>
      <c r="E42" s="10">
        <v>52071</v>
      </c>
      <c r="F42" s="10">
        <v>57850</v>
      </c>
      <c r="G42" s="10">
        <f t="shared" si="4"/>
        <v>109921</v>
      </c>
      <c r="H42" s="10">
        <v>9346</v>
      </c>
      <c r="I42" s="10">
        <v>9013</v>
      </c>
      <c r="J42" s="10">
        <f t="shared" si="5"/>
        <v>18359</v>
      </c>
    </row>
    <row r="43" spans="1:10" ht="21.75">
      <c r="A43" s="1" t="s">
        <v>9</v>
      </c>
      <c r="B43" s="10">
        <v>22328</v>
      </c>
      <c r="C43" s="10">
        <v>23712</v>
      </c>
      <c r="D43" s="10">
        <f t="shared" si="3"/>
        <v>46040</v>
      </c>
      <c r="E43" s="10">
        <v>53304</v>
      </c>
      <c r="F43" s="10">
        <v>56900</v>
      </c>
      <c r="G43" s="10">
        <f t="shared" si="4"/>
        <v>110204</v>
      </c>
      <c r="H43" s="10">
        <v>8245</v>
      </c>
      <c r="I43" s="10">
        <v>7668</v>
      </c>
      <c r="J43" s="10">
        <f t="shared" si="5"/>
        <v>15913</v>
      </c>
    </row>
    <row r="44" spans="1:10" ht="21.75">
      <c r="A44" s="1" t="s">
        <v>10</v>
      </c>
      <c r="B44" s="10">
        <v>19209</v>
      </c>
      <c r="C44" s="10">
        <v>20301</v>
      </c>
      <c r="D44" s="10">
        <f t="shared" si="3"/>
        <v>39510</v>
      </c>
      <c r="E44" s="10">
        <v>47700</v>
      </c>
      <c r="F44" s="10">
        <v>49969</v>
      </c>
      <c r="G44" s="10">
        <f t="shared" si="4"/>
        <v>97669</v>
      </c>
      <c r="H44" s="10">
        <v>6851</v>
      </c>
      <c r="I44" s="10">
        <v>6565</v>
      </c>
      <c r="J44" s="10">
        <f t="shared" si="5"/>
        <v>13416</v>
      </c>
    </row>
    <row r="45" spans="1:10" ht="21.75">
      <c r="A45" s="1" t="s">
        <v>11</v>
      </c>
      <c r="B45" s="10">
        <v>13968</v>
      </c>
      <c r="C45" s="10">
        <v>14400</v>
      </c>
      <c r="D45" s="10">
        <f t="shared" si="3"/>
        <v>28368</v>
      </c>
      <c r="E45" s="10">
        <v>32858</v>
      </c>
      <c r="F45" s="10">
        <v>33997</v>
      </c>
      <c r="G45" s="10">
        <f t="shared" si="4"/>
        <v>66855</v>
      </c>
      <c r="H45" s="10">
        <v>5119</v>
      </c>
      <c r="I45" s="10">
        <v>4867</v>
      </c>
      <c r="J45" s="10">
        <f t="shared" si="5"/>
        <v>9986</v>
      </c>
    </row>
    <row r="46" spans="1:10" ht="21.75">
      <c r="A46" s="1" t="s">
        <v>12</v>
      </c>
      <c r="B46" s="10">
        <v>8093</v>
      </c>
      <c r="C46" s="10">
        <v>8431</v>
      </c>
      <c r="D46" s="10">
        <f t="shared" si="3"/>
        <v>16524</v>
      </c>
      <c r="E46" s="10">
        <v>19971</v>
      </c>
      <c r="F46" s="10">
        <v>20247</v>
      </c>
      <c r="G46" s="10">
        <f t="shared" si="4"/>
        <v>40218</v>
      </c>
      <c r="H46" s="10">
        <v>3407</v>
      </c>
      <c r="I46" s="10">
        <v>3228</v>
      </c>
      <c r="J46" s="10">
        <f t="shared" si="5"/>
        <v>6635</v>
      </c>
    </row>
    <row r="47" spans="1:10" ht="21.75">
      <c r="A47" s="1" t="s">
        <v>13</v>
      </c>
      <c r="B47" s="10">
        <v>6644</v>
      </c>
      <c r="C47" s="10">
        <v>6950</v>
      </c>
      <c r="D47" s="10">
        <f t="shared" si="3"/>
        <v>13594</v>
      </c>
      <c r="E47" s="10">
        <v>15813</v>
      </c>
      <c r="F47" s="10">
        <v>16777</v>
      </c>
      <c r="G47" s="10">
        <f t="shared" si="4"/>
        <v>32590</v>
      </c>
      <c r="H47" s="10">
        <v>3110</v>
      </c>
      <c r="I47" s="10">
        <v>2789</v>
      </c>
      <c r="J47" s="10">
        <f t="shared" si="5"/>
        <v>5899</v>
      </c>
    </row>
    <row r="48" spans="1:10" ht="21.75">
      <c r="A48" s="1" t="s">
        <v>14</v>
      </c>
      <c r="B48" s="10">
        <v>5834</v>
      </c>
      <c r="C48" s="10">
        <v>6566</v>
      </c>
      <c r="D48" s="10">
        <f t="shared" si="3"/>
        <v>12400</v>
      </c>
      <c r="E48" s="10">
        <v>13235</v>
      </c>
      <c r="F48" s="10">
        <v>14904</v>
      </c>
      <c r="G48" s="10">
        <f t="shared" si="4"/>
        <v>28139</v>
      </c>
      <c r="H48" s="10">
        <v>2430</v>
      </c>
      <c r="I48" s="10">
        <v>2579</v>
      </c>
      <c r="J48" s="10">
        <f t="shared" si="5"/>
        <v>5009</v>
      </c>
    </row>
    <row r="49" spans="1:10" ht="21.75">
      <c r="A49" s="1" t="s">
        <v>23</v>
      </c>
      <c r="B49" s="48">
        <v>3791</v>
      </c>
      <c r="C49" s="10">
        <v>4691</v>
      </c>
      <c r="D49" s="10">
        <f t="shared" si="3"/>
        <v>8482</v>
      </c>
      <c r="E49" s="10">
        <v>9493</v>
      </c>
      <c r="F49" s="10">
        <v>11177</v>
      </c>
      <c r="G49" s="10">
        <f t="shared" si="4"/>
        <v>20670</v>
      </c>
      <c r="H49" s="10">
        <v>1773</v>
      </c>
      <c r="I49" s="10">
        <v>1812</v>
      </c>
      <c r="J49" s="10">
        <f t="shared" si="5"/>
        <v>3585</v>
      </c>
    </row>
    <row r="50" spans="1:10" ht="21.75">
      <c r="A50" s="1" t="s">
        <v>24</v>
      </c>
      <c r="B50" s="10">
        <v>1752</v>
      </c>
      <c r="C50" s="10">
        <v>2348</v>
      </c>
      <c r="D50" s="10">
        <f t="shared" si="3"/>
        <v>4100</v>
      </c>
      <c r="E50" s="10">
        <v>4692</v>
      </c>
      <c r="F50" s="10">
        <v>5778</v>
      </c>
      <c r="G50" s="10">
        <f t="shared" si="4"/>
        <v>10470</v>
      </c>
      <c r="H50" s="10">
        <v>1017</v>
      </c>
      <c r="I50" s="10">
        <v>1027</v>
      </c>
      <c r="J50" s="10">
        <f t="shared" si="5"/>
        <v>2044</v>
      </c>
    </row>
    <row r="51" spans="1:10" ht="21.75">
      <c r="A51" s="1" t="s">
        <v>25</v>
      </c>
      <c r="B51" s="10">
        <v>644</v>
      </c>
      <c r="C51" s="10">
        <v>871</v>
      </c>
      <c r="D51" s="10">
        <f t="shared" si="3"/>
        <v>1515</v>
      </c>
      <c r="E51" s="10">
        <v>1940</v>
      </c>
      <c r="F51" s="10">
        <v>2592</v>
      </c>
      <c r="G51" s="10">
        <f t="shared" si="4"/>
        <v>4532</v>
      </c>
      <c r="H51" s="10">
        <v>488</v>
      </c>
      <c r="I51" s="10">
        <v>438</v>
      </c>
      <c r="J51" s="10">
        <f t="shared" si="5"/>
        <v>926</v>
      </c>
    </row>
    <row r="52" spans="1:10" ht="21.75">
      <c r="A52" s="1" t="s">
        <v>26</v>
      </c>
      <c r="B52" s="10">
        <v>159</v>
      </c>
      <c r="C52" s="10">
        <v>286</v>
      </c>
      <c r="D52" s="10">
        <f t="shared" si="3"/>
        <v>445</v>
      </c>
      <c r="E52" s="10">
        <v>636</v>
      </c>
      <c r="F52" s="10">
        <v>840</v>
      </c>
      <c r="G52" s="10">
        <f t="shared" si="4"/>
        <v>1476</v>
      </c>
      <c r="H52" s="10">
        <v>200</v>
      </c>
      <c r="I52" s="10">
        <v>215</v>
      </c>
      <c r="J52" s="10">
        <f t="shared" si="5"/>
        <v>415</v>
      </c>
    </row>
    <row r="53" spans="1:10" ht="21.75">
      <c r="A53" s="1" t="s">
        <v>27</v>
      </c>
      <c r="B53" s="10">
        <v>34</v>
      </c>
      <c r="C53" s="10">
        <v>69</v>
      </c>
      <c r="D53" s="10">
        <f t="shared" si="3"/>
        <v>103</v>
      </c>
      <c r="E53" s="10">
        <v>193</v>
      </c>
      <c r="F53" s="10">
        <v>255</v>
      </c>
      <c r="G53" s="10">
        <f t="shared" si="4"/>
        <v>448</v>
      </c>
      <c r="H53" s="10">
        <v>78</v>
      </c>
      <c r="I53" s="10">
        <v>81</v>
      </c>
      <c r="J53" s="10">
        <f t="shared" si="5"/>
        <v>159</v>
      </c>
    </row>
    <row r="54" spans="1:10" ht="21.75">
      <c r="A54" s="1" t="s">
        <v>30</v>
      </c>
      <c r="B54" s="10">
        <v>16</v>
      </c>
      <c r="C54" s="10">
        <v>46</v>
      </c>
      <c r="D54" s="10">
        <f t="shared" si="3"/>
        <v>62</v>
      </c>
      <c r="E54" s="10">
        <v>197</v>
      </c>
      <c r="F54" s="10">
        <v>232</v>
      </c>
      <c r="G54" s="10">
        <f t="shared" si="4"/>
        <v>429</v>
      </c>
      <c r="H54" s="10">
        <v>103</v>
      </c>
      <c r="I54" s="10">
        <v>108</v>
      </c>
      <c r="J54" s="10">
        <f t="shared" si="5"/>
        <v>211</v>
      </c>
    </row>
    <row r="55" spans="1:10" ht="21.75">
      <c r="A55" s="1" t="s">
        <v>29</v>
      </c>
      <c r="B55" s="10">
        <f>SUM(B33:B54)</f>
        <v>239516</v>
      </c>
      <c r="C55" s="10">
        <f>SUM(C33:C54)</f>
        <v>247467</v>
      </c>
      <c r="D55" s="10">
        <f t="shared" si="3"/>
        <v>486983</v>
      </c>
      <c r="E55" s="10">
        <f>SUM(E33:E54)</f>
        <v>606369</v>
      </c>
      <c r="F55" s="10">
        <f>SUM(F33:F54)</f>
        <v>619796</v>
      </c>
      <c r="G55" s="10">
        <f t="shared" si="4"/>
        <v>1226165</v>
      </c>
      <c r="H55" s="10">
        <f>SUM(H33:H54)</f>
        <v>131119</v>
      </c>
      <c r="I55" s="10">
        <f>SUM(I33:I54)</f>
        <v>122629</v>
      </c>
      <c r="J55" s="10">
        <f t="shared" si="5"/>
        <v>253748</v>
      </c>
    </row>
    <row r="56" spans="1:10" ht="21.75">
      <c r="A56" s="4"/>
      <c r="B56" s="14"/>
      <c r="C56" s="14"/>
      <c r="D56" s="14"/>
      <c r="E56" s="14"/>
      <c r="F56" s="14"/>
      <c r="G56" s="14"/>
      <c r="H56" s="14"/>
      <c r="I56" s="14"/>
      <c r="J56" s="14"/>
    </row>
    <row r="57" ht="23.25">
      <c r="A57" s="35" t="s">
        <v>169</v>
      </c>
    </row>
    <row r="58" ht="23.25">
      <c r="A58" s="35" t="s">
        <v>168</v>
      </c>
    </row>
    <row r="59" spans="2:5" ht="21.75">
      <c r="B59" s="6"/>
      <c r="C59" s="12" t="s">
        <v>122</v>
      </c>
      <c r="D59" s="7"/>
      <c r="E59" s="66"/>
    </row>
    <row r="60" spans="1:4" ht="21.75">
      <c r="A60" s="1" t="s">
        <v>0</v>
      </c>
      <c r="B60" s="9" t="s">
        <v>16</v>
      </c>
      <c r="C60" s="9" t="s">
        <v>17</v>
      </c>
      <c r="D60" s="9" t="s">
        <v>15</v>
      </c>
    </row>
    <row r="61" spans="1:4" ht="21.75">
      <c r="A61" s="1">
        <v>0</v>
      </c>
      <c r="B61" s="10">
        <f aca="true" t="shared" si="6" ref="B61:B83">B5+E5+H5+B33+E33+H33</f>
        <v>24057</v>
      </c>
      <c r="C61" s="10">
        <f aca="true" t="shared" si="7" ref="C61:C83">C5+F5+I5+C33+F33+I33</f>
        <v>22557</v>
      </c>
      <c r="D61" s="10">
        <f aca="true" t="shared" si="8" ref="D61:D83">SUM(B61:C61)</f>
        <v>46614</v>
      </c>
    </row>
    <row r="62" spans="1:4" ht="21.75">
      <c r="A62" s="2" t="s">
        <v>28</v>
      </c>
      <c r="B62" s="10">
        <f t="shared" si="6"/>
        <v>104936</v>
      </c>
      <c r="C62" s="10">
        <f t="shared" si="7"/>
        <v>98073</v>
      </c>
      <c r="D62" s="10">
        <f t="shared" si="8"/>
        <v>203009</v>
      </c>
    </row>
    <row r="63" spans="1:4" ht="21.75">
      <c r="A63" s="3" t="s">
        <v>1</v>
      </c>
      <c r="B63" s="10">
        <f t="shared" si="6"/>
        <v>136748</v>
      </c>
      <c r="C63" s="10">
        <f t="shared" si="7"/>
        <v>128964</v>
      </c>
      <c r="D63" s="10">
        <f t="shared" si="8"/>
        <v>265712</v>
      </c>
    </row>
    <row r="64" spans="1:4" ht="21.75">
      <c r="A64" s="1" t="s">
        <v>2</v>
      </c>
      <c r="B64" s="10">
        <f t="shared" si="6"/>
        <v>175651</v>
      </c>
      <c r="C64" s="10">
        <f t="shared" si="7"/>
        <v>166181</v>
      </c>
      <c r="D64" s="10">
        <f t="shared" si="8"/>
        <v>341832</v>
      </c>
    </row>
    <row r="65" spans="1:4" ht="21.75">
      <c r="A65" s="1" t="s">
        <v>3</v>
      </c>
      <c r="B65" s="10">
        <f t="shared" si="6"/>
        <v>188653</v>
      </c>
      <c r="C65" s="10">
        <f t="shared" si="7"/>
        <v>181227</v>
      </c>
      <c r="D65" s="10">
        <f t="shared" si="8"/>
        <v>369880</v>
      </c>
    </row>
    <row r="66" spans="1:4" ht="21.75">
      <c r="A66" s="1" t="s">
        <v>4</v>
      </c>
      <c r="B66" s="10">
        <f t="shared" si="6"/>
        <v>182750</v>
      </c>
      <c r="C66" s="10">
        <f t="shared" si="7"/>
        <v>182388</v>
      </c>
      <c r="D66" s="10">
        <f t="shared" si="8"/>
        <v>365138</v>
      </c>
    </row>
    <row r="67" spans="1:4" ht="21.75">
      <c r="A67" s="1" t="s">
        <v>5</v>
      </c>
      <c r="B67" s="10">
        <f t="shared" si="6"/>
        <v>189912</v>
      </c>
      <c r="C67" s="10">
        <f t="shared" si="7"/>
        <v>185327</v>
      </c>
      <c r="D67" s="10">
        <f t="shared" si="8"/>
        <v>375239</v>
      </c>
    </row>
    <row r="68" spans="1:4" ht="21.75">
      <c r="A68" s="1" t="s">
        <v>6</v>
      </c>
      <c r="B68" s="10">
        <f t="shared" si="6"/>
        <v>176545</v>
      </c>
      <c r="C68" s="10">
        <f t="shared" si="7"/>
        <v>176449</v>
      </c>
      <c r="D68" s="10">
        <f t="shared" si="8"/>
        <v>352994</v>
      </c>
    </row>
    <row r="69" spans="1:4" ht="21.75">
      <c r="A69" s="1" t="s">
        <v>7</v>
      </c>
      <c r="B69" s="10">
        <f t="shared" si="6"/>
        <v>179779</v>
      </c>
      <c r="C69" s="10">
        <f t="shared" si="7"/>
        <v>192381</v>
      </c>
      <c r="D69" s="10">
        <f t="shared" si="8"/>
        <v>372160</v>
      </c>
    </row>
    <row r="70" spans="1:4" ht="21.75">
      <c r="A70" s="1" t="s">
        <v>8</v>
      </c>
      <c r="B70" s="10">
        <f t="shared" si="6"/>
        <v>202235</v>
      </c>
      <c r="C70" s="10">
        <f t="shared" si="7"/>
        <v>223853</v>
      </c>
      <c r="D70" s="10">
        <f t="shared" si="8"/>
        <v>426088</v>
      </c>
    </row>
    <row r="71" spans="1:4" ht="21.75">
      <c r="A71" s="1" t="s">
        <v>9</v>
      </c>
      <c r="B71" s="10">
        <f t="shared" si="6"/>
        <v>211346</v>
      </c>
      <c r="C71" s="10">
        <f t="shared" si="7"/>
        <v>226998</v>
      </c>
      <c r="D71" s="10">
        <f t="shared" si="8"/>
        <v>438344</v>
      </c>
    </row>
    <row r="72" spans="1:4" ht="21.75">
      <c r="A72" s="1" t="s">
        <v>10</v>
      </c>
      <c r="B72" s="10">
        <f t="shared" si="6"/>
        <v>188425</v>
      </c>
      <c r="C72" s="10">
        <f t="shared" si="7"/>
        <v>200397</v>
      </c>
      <c r="D72" s="10">
        <f t="shared" si="8"/>
        <v>388822</v>
      </c>
    </row>
    <row r="73" spans="1:4" ht="21.75">
      <c r="A73" s="1" t="s">
        <v>11</v>
      </c>
      <c r="B73" s="10">
        <f t="shared" si="6"/>
        <v>131798</v>
      </c>
      <c r="C73" s="10">
        <f t="shared" si="7"/>
        <v>138791</v>
      </c>
      <c r="D73" s="10">
        <f t="shared" si="8"/>
        <v>270589</v>
      </c>
    </row>
    <row r="74" spans="1:4" ht="21.75">
      <c r="A74" s="1" t="s">
        <v>12</v>
      </c>
      <c r="B74" s="10">
        <f t="shared" si="6"/>
        <v>80171</v>
      </c>
      <c r="C74" s="10">
        <f t="shared" si="7"/>
        <v>82168</v>
      </c>
      <c r="D74" s="10">
        <f t="shared" si="8"/>
        <v>162339</v>
      </c>
    </row>
    <row r="75" spans="1:4" ht="21.75">
      <c r="A75" s="1" t="s">
        <v>13</v>
      </c>
      <c r="B75" s="10">
        <f t="shared" si="6"/>
        <v>65513</v>
      </c>
      <c r="C75" s="10">
        <f t="shared" si="7"/>
        <v>69281</v>
      </c>
      <c r="D75" s="10">
        <f t="shared" si="8"/>
        <v>134794</v>
      </c>
    </row>
    <row r="76" spans="1:4" ht="21.75">
      <c r="A76" s="1" t="s">
        <v>14</v>
      </c>
      <c r="B76" s="10">
        <f t="shared" si="6"/>
        <v>57601</v>
      </c>
      <c r="C76" s="10">
        <f t="shared" si="7"/>
        <v>65385</v>
      </c>
      <c r="D76" s="10">
        <f t="shared" si="8"/>
        <v>122986</v>
      </c>
    </row>
    <row r="77" spans="1:4" ht="21.75">
      <c r="A77" s="1" t="s">
        <v>23</v>
      </c>
      <c r="B77" s="10">
        <f t="shared" si="6"/>
        <v>42035</v>
      </c>
      <c r="C77" s="10">
        <f t="shared" si="7"/>
        <v>50505</v>
      </c>
      <c r="D77" s="10">
        <f t="shared" si="8"/>
        <v>92540</v>
      </c>
    </row>
    <row r="78" spans="1:4" ht="21.75">
      <c r="A78" s="1" t="s">
        <v>24</v>
      </c>
      <c r="B78" s="10">
        <f t="shared" si="6"/>
        <v>21505</v>
      </c>
      <c r="C78" s="10">
        <f t="shared" si="7"/>
        <v>27081</v>
      </c>
      <c r="D78" s="10">
        <f t="shared" si="8"/>
        <v>48586</v>
      </c>
    </row>
    <row r="79" spans="1:4" ht="21.75">
      <c r="A79" s="1" t="s">
        <v>25</v>
      </c>
      <c r="B79" s="10">
        <f t="shared" si="6"/>
        <v>8818</v>
      </c>
      <c r="C79" s="10">
        <f t="shared" si="7"/>
        <v>11607</v>
      </c>
      <c r="D79" s="10">
        <f t="shared" si="8"/>
        <v>20425</v>
      </c>
    </row>
    <row r="80" spans="1:4" ht="21.75">
      <c r="A80" s="1" t="s">
        <v>26</v>
      </c>
      <c r="B80" s="10">
        <f t="shared" si="6"/>
        <v>2754</v>
      </c>
      <c r="C80" s="10">
        <f t="shared" si="7"/>
        <v>3880</v>
      </c>
      <c r="D80" s="10">
        <f t="shared" si="8"/>
        <v>6634</v>
      </c>
    </row>
    <row r="81" spans="1:4" ht="21.75">
      <c r="A81" s="1" t="s">
        <v>27</v>
      </c>
      <c r="B81" s="10">
        <f t="shared" si="6"/>
        <v>763</v>
      </c>
      <c r="C81" s="10">
        <f t="shared" si="7"/>
        <v>1159</v>
      </c>
      <c r="D81" s="10">
        <f t="shared" si="8"/>
        <v>1922</v>
      </c>
    </row>
    <row r="82" spans="1:4" ht="21.75">
      <c r="A82" s="1" t="s">
        <v>30</v>
      </c>
      <c r="B82" s="10">
        <f t="shared" si="6"/>
        <v>827</v>
      </c>
      <c r="C82" s="10">
        <f t="shared" si="7"/>
        <v>1036</v>
      </c>
      <c r="D82" s="10">
        <f t="shared" si="8"/>
        <v>1863</v>
      </c>
    </row>
    <row r="83" spans="1:4" ht="21.75">
      <c r="A83" s="1" t="s">
        <v>29</v>
      </c>
      <c r="B83" s="10">
        <f t="shared" si="6"/>
        <v>2372822</v>
      </c>
      <c r="C83" s="10">
        <f t="shared" si="7"/>
        <v>2435688</v>
      </c>
      <c r="D83" s="10">
        <f t="shared" si="8"/>
        <v>4808510</v>
      </c>
    </row>
  </sheetData>
  <printOptions/>
  <pageMargins left="0.7480314960629921" right="0.7480314960629921" top="0.1968503937007874" bottom="0.1968503937007874" header="0.5118110236220472" footer="0.5118110236220472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90"/>
  <sheetViews>
    <sheetView workbookViewId="0" topLeftCell="A1">
      <selection activeCell="K59" sqref="K59"/>
    </sheetView>
  </sheetViews>
  <sheetFormatPr defaultColWidth="9.140625" defaultRowHeight="21.75"/>
  <cols>
    <col min="1" max="1" width="8.57421875" style="40" customWidth="1"/>
    <col min="2" max="2" width="11.140625" style="39" customWidth="1"/>
    <col min="3" max="3" width="11.8515625" style="39" customWidth="1"/>
    <col min="4" max="4" width="11.28125" style="39" customWidth="1"/>
    <col min="5" max="5" width="11.421875" style="39" customWidth="1"/>
    <col min="6" max="6" width="10.28125" style="39" customWidth="1"/>
    <col min="7" max="7" width="10.8515625" style="39" customWidth="1"/>
    <col min="8" max="8" width="11.140625" style="39" customWidth="1"/>
    <col min="9" max="9" width="11.421875" style="39" customWidth="1"/>
    <col min="10" max="10" width="11.57421875" style="39" customWidth="1"/>
    <col min="11" max="11" width="12.00390625" style="40" customWidth="1"/>
    <col min="12" max="13" width="12.28125" style="40" customWidth="1"/>
    <col min="14" max="16384" width="14.140625" style="40" customWidth="1"/>
  </cols>
  <sheetData>
    <row r="1" spans="1:2" ht="21.75" customHeight="1">
      <c r="A1" s="35" t="s">
        <v>166</v>
      </c>
      <c r="B1" s="19"/>
    </row>
    <row r="2" spans="1:2" ht="21.75" customHeight="1">
      <c r="A2" s="35" t="s">
        <v>167</v>
      </c>
      <c r="B2" s="5"/>
    </row>
    <row r="3" spans="2:10" ht="21.75" customHeight="1">
      <c r="B3" s="41"/>
      <c r="C3" s="42" t="s">
        <v>96</v>
      </c>
      <c r="D3" s="43"/>
      <c r="E3" s="41"/>
      <c r="F3" s="42" t="s">
        <v>97</v>
      </c>
      <c r="G3" s="43"/>
      <c r="H3" s="41"/>
      <c r="I3" s="42" t="s">
        <v>98</v>
      </c>
      <c r="J3" s="44"/>
    </row>
    <row r="4" spans="1:10" ht="21.75" customHeight="1">
      <c r="A4" s="46" t="s">
        <v>0</v>
      </c>
      <c r="B4" s="47" t="s">
        <v>16</v>
      </c>
      <c r="C4" s="47" t="s">
        <v>17</v>
      </c>
      <c r="D4" s="47" t="s">
        <v>15</v>
      </c>
      <c r="E4" s="47" t="s">
        <v>16</v>
      </c>
      <c r="F4" s="47" t="s">
        <v>17</v>
      </c>
      <c r="G4" s="47" t="s">
        <v>15</v>
      </c>
      <c r="H4" s="47" t="s">
        <v>16</v>
      </c>
      <c r="I4" s="47" t="s">
        <v>17</v>
      </c>
      <c r="J4" s="47" t="s">
        <v>15</v>
      </c>
    </row>
    <row r="5" spans="1:10" ht="21.75" customHeight="1">
      <c r="A5" s="46">
        <v>0</v>
      </c>
      <c r="B5" s="48">
        <v>9803</v>
      </c>
      <c r="C5" s="48">
        <v>9422</v>
      </c>
      <c r="D5" s="48">
        <f aca="true" t="shared" si="0" ref="D5:D27">SUM(B5:C5)</f>
        <v>19225</v>
      </c>
      <c r="E5" s="48">
        <v>3855</v>
      </c>
      <c r="F5" s="48">
        <v>3623</v>
      </c>
      <c r="G5" s="48">
        <f aca="true" t="shared" si="1" ref="G5:G27">SUM(E5:F5)</f>
        <v>7478</v>
      </c>
      <c r="H5" s="48">
        <v>1847</v>
      </c>
      <c r="I5" s="48">
        <v>1758</v>
      </c>
      <c r="J5" s="48">
        <f aca="true" t="shared" si="2" ref="J5:J27">SUM(H5:I5)</f>
        <v>3605</v>
      </c>
    </row>
    <row r="6" spans="1:10" ht="21.75" customHeight="1">
      <c r="A6" s="50" t="s">
        <v>28</v>
      </c>
      <c r="B6" s="48">
        <v>41128</v>
      </c>
      <c r="C6" s="48">
        <v>38557</v>
      </c>
      <c r="D6" s="48">
        <f t="shared" si="0"/>
        <v>79685</v>
      </c>
      <c r="E6" s="48">
        <v>15144</v>
      </c>
      <c r="F6" s="48">
        <v>14126</v>
      </c>
      <c r="G6" s="48">
        <f t="shared" si="1"/>
        <v>29270</v>
      </c>
      <c r="H6" s="48">
        <v>7429</v>
      </c>
      <c r="I6" s="48">
        <v>7154</v>
      </c>
      <c r="J6" s="48">
        <f t="shared" si="2"/>
        <v>14583</v>
      </c>
    </row>
    <row r="7" spans="1:10" ht="21.75" customHeight="1">
      <c r="A7" s="51" t="s">
        <v>1</v>
      </c>
      <c r="B7" s="48">
        <v>53978</v>
      </c>
      <c r="C7" s="48">
        <v>50824</v>
      </c>
      <c r="D7" s="48">
        <f t="shared" si="0"/>
        <v>104802</v>
      </c>
      <c r="E7" s="48">
        <v>17537</v>
      </c>
      <c r="F7" s="48">
        <v>16331</v>
      </c>
      <c r="G7" s="48">
        <f t="shared" si="1"/>
        <v>33868</v>
      </c>
      <c r="H7" s="48">
        <v>9094</v>
      </c>
      <c r="I7" s="48">
        <v>8654</v>
      </c>
      <c r="J7" s="48">
        <f t="shared" si="2"/>
        <v>17748</v>
      </c>
    </row>
    <row r="8" spans="1:10" ht="21.75" customHeight="1">
      <c r="A8" s="46" t="s">
        <v>2</v>
      </c>
      <c r="B8" s="48">
        <v>62138</v>
      </c>
      <c r="C8" s="48">
        <v>58186</v>
      </c>
      <c r="D8" s="48">
        <f t="shared" si="0"/>
        <v>120324</v>
      </c>
      <c r="E8" s="48">
        <v>18670</v>
      </c>
      <c r="F8" s="48">
        <v>17630</v>
      </c>
      <c r="G8" s="48">
        <f t="shared" si="1"/>
        <v>36300</v>
      </c>
      <c r="H8" s="48">
        <v>10284</v>
      </c>
      <c r="I8" s="48">
        <v>9670</v>
      </c>
      <c r="J8" s="48">
        <f t="shared" si="2"/>
        <v>19954</v>
      </c>
    </row>
    <row r="9" spans="1:10" ht="21.75" customHeight="1">
      <c r="A9" s="46" t="s">
        <v>3</v>
      </c>
      <c r="B9" s="48">
        <v>64079</v>
      </c>
      <c r="C9" s="48">
        <v>59833</v>
      </c>
      <c r="D9" s="48">
        <f t="shared" si="0"/>
        <v>123912</v>
      </c>
      <c r="E9" s="48">
        <v>18903</v>
      </c>
      <c r="F9" s="48">
        <v>18084</v>
      </c>
      <c r="G9" s="48">
        <f t="shared" si="1"/>
        <v>36987</v>
      </c>
      <c r="H9" s="48">
        <v>9942</v>
      </c>
      <c r="I9" s="48">
        <v>9123</v>
      </c>
      <c r="J9" s="48">
        <f t="shared" si="2"/>
        <v>19065</v>
      </c>
    </row>
    <row r="10" spans="1:10" ht="21.75" customHeight="1">
      <c r="A10" s="46" t="s">
        <v>4</v>
      </c>
      <c r="B10" s="48">
        <v>66469</v>
      </c>
      <c r="C10" s="48">
        <v>61587</v>
      </c>
      <c r="D10" s="48">
        <f t="shared" si="0"/>
        <v>128056</v>
      </c>
      <c r="E10" s="48">
        <v>18394</v>
      </c>
      <c r="F10" s="48">
        <v>18373</v>
      </c>
      <c r="G10" s="48">
        <f t="shared" si="1"/>
        <v>36767</v>
      </c>
      <c r="H10" s="48">
        <v>9751</v>
      </c>
      <c r="I10" s="48">
        <v>9357</v>
      </c>
      <c r="J10" s="48">
        <f t="shared" si="2"/>
        <v>19108</v>
      </c>
    </row>
    <row r="11" spans="1:10" ht="21.75" customHeight="1">
      <c r="A11" s="46" t="s">
        <v>5</v>
      </c>
      <c r="B11" s="48">
        <v>70075</v>
      </c>
      <c r="C11" s="48">
        <v>65836</v>
      </c>
      <c r="D11" s="48">
        <f t="shared" si="0"/>
        <v>135911</v>
      </c>
      <c r="E11" s="48">
        <v>19009</v>
      </c>
      <c r="F11" s="48">
        <v>19045</v>
      </c>
      <c r="G11" s="48">
        <f t="shared" si="1"/>
        <v>38054</v>
      </c>
      <c r="H11" s="48">
        <v>10920</v>
      </c>
      <c r="I11" s="48">
        <v>10418</v>
      </c>
      <c r="J11" s="48">
        <f t="shared" si="2"/>
        <v>21338</v>
      </c>
    </row>
    <row r="12" spans="1:10" ht="21.75" customHeight="1">
      <c r="A12" s="46" t="s">
        <v>6</v>
      </c>
      <c r="B12" s="48">
        <v>65878</v>
      </c>
      <c r="C12" s="48">
        <v>63479</v>
      </c>
      <c r="D12" s="48">
        <f t="shared" si="0"/>
        <v>129357</v>
      </c>
      <c r="E12" s="48">
        <v>18383</v>
      </c>
      <c r="F12" s="48">
        <v>18320</v>
      </c>
      <c r="G12" s="48">
        <f t="shared" si="1"/>
        <v>36703</v>
      </c>
      <c r="H12" s="48">
        <v>10216</v>
      </c>
      <c r="I12" s="48">
        <v>10157</v>
      </c>
      <c r="J12" s="48">
        <f t="shared" si="2"/>
        <v>20373</v>
      </c>
    </row>
    <row r="13" spans="1:10" ht="21.75" customHeight="1">
      <c r="A13" s="46" t="s">
        <v>7</v>
      </c>
      <c r="B13" s="48">
        <v>61391</v>
      </c>
      <c r="C13" s="48">
        <v>61639</v>
      </c>
      <c r="D13" s="48">
        <f t="shared" si="0"/>
        <v>123030</v>
      </c>
      <c r="E13" s="48">
        <v>17351</v>
      </c>
      <c r="F13" s="48">
        <v>17409</v>
      </c>
      <c r="G13" s="48">
        <f t="shared" si="1"/>
        <v>34760</v>
      </c>
      <c r="H13" s="48">
        <v>10548</v>
      </c>
      <c r="I13" s="48">
        <v>10465</v>
      </c>
      <c r="J13" s="48">
        <f t="shared" si="2"/>
        <v>21013</v>
      </c>
    </row>
    <row r="14" spans="1:10" ht="21.75" customHeight="1">
      <c r="A14" s="46" t="s">
        <v>8</v>
      </c>
      <c r="B14" s="48">
        <v>56629</v>
      </c>
      <c r="C14" s="48">
        <v>57825</v>
      </c>
      <c r="D14" s="48">
        <f t="shared" si="0"/>
        <v>114454</v>
      </c>
      <c r="E14" s="48">
        <v>15455</v>
      </c>
      <c r="F14" s="48">
        <v>15536</v>
      </c>
      <c r="G14" s="48">
        <f t="shared" si="1"/>
        <v>30991</v>
      </c>
      <c r="H14" s="48">
        <v>9915</v>
      </c>
      <c r="I14" s="48">
        <v>10096</v>
      </c>
      <c r="J14" s="48">
        <f t="shared" si="2"/>
        <v>20011</v>
      </c>
    </row>
    <row r="15" spans="1:10" ht="21.75" customHeight="1">
      <c r="A15" s="46" t="s">
        <v>9</v>
      </c>
      <c r="B15" s="48">
        <v>49597</v>
      </c>
      <c r="C15" s="48">
        <v>51690</v>
      </c>
      <c r="D15" s="48">
        <f t="shared" si="0"/>
        <v>101287</v>
      </c>
      <c r="E15" s="48">
        <v>12985</v>
      </c>
      <c r="F15" s="48">
        <v>13190</v>
      </c>
      <c r="G15" s="48">
        <f t="shared" si="1"/>
        <v>26175</v>
      </c>
      <c r="H15" s="48">
        <v>8709</v>
      </c>
      <c r="I15" s="48">
        <v>9071</v>
      </c>
      <c r="J15" s="48">
        <f t="shared" si="2"/>
        <v>17780</v>
      </c>
    </row>
    <row r="16" spans="1:10" ht="21.75" customHeight="1">
      <c r="A16" s="46" t="s">
        <v>10</v>
      </c>
      <c r="B16" s="48">
        <v>38144</v>
      </c>
      <c r="C16" s="48">
        <v>42185</v>
      </c>
      <c r="D16" s="48">
        <f t="shared" si="0"/>
        <v>80329</v>
      </c>
      <c r="E16" s="48">
        <v>9610</v>
      </c>
      <c r="F16" s="48">
        <v>10084</v>
      </c>
      <c r="G16" s="48">
        <f t="shared" si="1"/>
        <v>19694</v>
      </c>
      <c r="H16" s="48">
        <v>7310</v>
      </c>
      <c r="I16" s="48">
        <v>7565</v>
      </c>
      <c r="J16" s="48">
        <f t="shared" si="2"/>
        <v>14875</v>
      </c>
    </row>
    <row r="17" spans="1:10" ht="21.75" customHeight="1">
      <c r="A17" s="46" t="s">
        <v>11</v>
      </c>
      <c r="B17" s="48">
        <v>29915</v>
      </c>
      <c r="C17" s="48">
        <v>34416</v>
      </c>
      <c r="D17" s="48">
        <f t="shared" si="0"/>
        <v>64331</v>
      </c>
      <c r="E17" s="48">
        <v>6663</v>
      </c>
      <c r="F17" s="48">
        <v>7064</v>
      </c>
      <c r="G17" s="48">
        <f t="shared" si="1"/>
        <v>13727</v>
      </c>
      <c r="H17" s="48">
        <v>5382</v>
      </c>
      <c r="I17" s="48">
        <v>5698</v>
      </c>
      <c r="J17" s="48">
        <f t="shared" si="2"/>
        <v>11080</v>
      </c>
    </row>
    <row r="18" spans="1:10" ht="21.75" customHeight="1">
      <c r="A18" s="46" t="s">
        <v>12</v>
      </c>
      <c r="B18" s="48">
        <v>23136</v>
      </c>
      <c r="C18" s="48">
        <v>26416</v>
      </c>
      <c r="D18" s="48">
        <f t="shared" si="0"/>
        <v>49552</v>
      </c>
      <c r="E18" s="48">
        <v>4447</v>
      </c>
      <c r="F18" s="48">
        <v>4627</v>
      </c>
      <c r="G18" s="48">
        <f t="shared" si="1"/>
        <v>9074</v>
      </c>
      <c r="H18" s="48">
        <v>3778</v>
      </c>
      <c r="I18" s="48">
        <v>3757</v>
      </c>
      <c r="J18" s="48">
        <f t="shared" si="2"/>
        <v>7535</v>
      </c>
    </row>
    <row r="19" spans="1:10" ht="21.75" customHeight="1">
      <c r="A19" s="46" t="s">
        <v>13</v>
      </c>
      <c r="B19" s="48">
        <v>19951</v>
      </c>
      <c r="C19" s="48">
        <v>23872</v>
      </c>
      <c r="D19" s="48">
        <f t="shared" si="0"/>
        <v>43823</v>
      </c>
      <c r="E19" s="48">
        <v>4011</v>
      </c>
      <c r="F19" s="48">
        <v>4179</v>
      </c>
      <c r="G19" s="48">
        <f t="shared" si="1"/>
        <v>8190</v>
      </c>
      <c r="H19" s="48">
        <v>3244</v>
      </c>
      <c r="I19" s="48">
        <v>3420</v>
      </c>
      <c r="J19" s="48">
        <f t="shared" si="2"/>
        <v>6664</v>
      </c>
    </row>
    <row r="20" spans="1:10" ht="21.75" customHeight="1">
      <c r="A20" s="46" t="s">
        <v>14</v>
      </c>
      <c r="B20" s="48">
        <v>15789</v>
      </c>
      <c r="C20" s="48">
        <v>20638</v>
      </c>
      <c r="D20" s="48">
        <f t="shared" si="0"/>
        <v>36427</v>
      </c>
      <c r="E20" s="48">
        <v>3281</v>
      </c>
      <c r="F20" s="48">
        <v>3689</v>
      </c>
      <c r="G20" s="48">
        <f t="shared" si="1"/>
        <v>6970</v>
      </c>
      <c r="H20" s="48">
        <v>2681</v>
      </c>
      <c r="I20" s="48">
        <v>2974</v>
      </c>
      <c r="J20" s="48">
        <f t="shared" si="2"/>
        <v>5655</v>
      </c>
    </row>
    <row r="21" spans="1:10" ht="21.75" customHeight="1">
      <c r="A21" s="46" t="s">
        <v>23</v>
      </c>
      <c r="B21" s="48">
        <v>11403</v>
      </c>
      <c r="C21" s="48">
        <v>15528</v>
      </c>
      <c r="D21" s="48">
        <f t="shared" si="0"/>
        <v>26931</v>
      </c>
      <c r="E21" s="48">
        <v>2233</v>
      </c>
      <c r="F21" s="48">
        <v>2609</v>
      </c>
      <c r="G21" s="48">
        <f t="shared" si="1"/>
        <v>4842</v>
      </c>
      <c r="H21" s="48">
        <v>1962</v>
      </c>
      <c r="I21" s="48">
        <v>2206</v>
      </c>
      <c r="J21" s="48">
        <f t="shared" si="2"/>
        <v>4168</v>
      </c>
    </row>
    <row r="22" spans="1:10" ht="21.75" customHeight="1">
      <c r="A22" s="46" t="s">
        <v>24</v>
      </c>
      <c r="B22" s="48">
        <v>6289</v>
      </c>
      <c r="C22" s="48">
        <v>9520</v>
      </c>
      <c r="D22" s="48">
        <f t="shared" si="0"/>
        <v>15809</v>
      </c>
      <c r="E22" s="48">
        <v>1252</v>
      </c>
      <c r="F22" s="48">
        <v>1569</v>
      </c>
      <c r="G22" s="48">
        <f t="shared" si="1"/>
        <v>2821</v>
      </c>
      <c r="H22" s="48">
        <v>999</v>
      </c>
      <c r="I22" s="48">
        <v>1274</v>
      </c>
      <c r="J22" s="48">
        <f t="shared" si="2"/>
        <v>2273</v>
      </c>
    </row>
    <row r="23" spans="1:10" ht="21.75" customHeight="1">
      <c r="A23" s="46" t="s">
        <v>25</v>
      </c>
      <c r="B23" s="48">
        <v>2745</v>
      </c>
      <c r="C23" s="48">
        <v>4726</v>
      </c>
      <c r="D23" s="48">
        <f t="shared" si="0"/>
        <v>7471</v>
      </c>
      <c r="E23" s="48">
        <v>532</v>
      </c>
      <c r="F23" s="48">
        <v>794</v>
      </c>
      <c r="G23" s="48">
        <f t="shared" si="1"/>
        <v>1326</v>
      </c>
      <c r="H23" s="48">
        <v>380</v>
      </c>
      <c r="I23" s="48">
        <v>594</v>
      </c>
      <c r="J23" s="48">
        <f t="shared" si="2"/>
        <v>974</v>
      </c>
    </row>
    <row r="24" spans="1:10" ht="21.75" customHeight="1">
      <c r="A24" s="47" t="s">
        <v>26</v>
      </c>
      <c r="B24" s="48">
        <v>1098</v>
      </c>
      <c r="C24" s="48">
        <v>2078</v>
      </c>
      <c r="D24" s="48">
        <f t="shared" si="0"/>
        <v>3176</v>
      </c>
      <c r="E24" s="48">
        <v>167</v>
      </c>
      <c r="F24" s="48">
        <v>286</v>
      </c>
      <c r="G24" s="49">
        <f t="shared" si="1"/>
        <v>453</v>
      </c>
      <c r="H24" s="49">
        <v>159</v>
      </c>
      <c r="I24" s="49">
        <v>251</v>
      </c>
      <c r="J24" s="49">
        <f t="shared" si="2"/>
        <v>410</v>
      </c>
    </row>
    <row r="25" spans="1:10" ht="21.75" customHeight="1">
      <c r="A25" s="47" t="s">
        <v>27</v>
      </c>
      <c r="B25" s="48">
        <v>375</v>
      </c>
      <c r="C25" s="48">
        <v>742</v>
      </c>
      <c r="D25" s="48">
        <f t="shared" si="0"/>
        <v>1117</v>
      </c>
      <c r="E25" s="48">
        <v>36</v>
      </c>
      <c r="F25" s="48">
        <v>102</v>
      </c>
      <c r="G25" s="49">
        <f t="shared" si="1"/>
        <v>138</v>
      </c>
      <c r="H25" s="49">
        <v>35</v>
      </c>
      <c r="I25" s="49">
        <v>69</v>
      </c>
      <c r="J25" s="49">
        <f t="shared" si="2"/>
        <v>104</v>
      </c>
    </row>
    <row r="26" spans="1:10" ht="21.75" customHeight="1">
      <c r="A26" s="47" t="s">
        <v>30</v>
      </c>
      <c r="B26" s="48">
        <v>422</v>
      </c>
      <c r="C26" s="48">
        <v>650</v>
      </c>
      <c r="D26" s="48">
        <f t="shared" si="0"/>
        <v>1072</v>
      </c>
      <c r="E26" s="48">
        <v>20</v>
      </c>
      <c r="F26" s="48">
        <v>62</v>
      </c>
      <c r="G26" s="49">
        <f t="shared" si="1"/>
        <v>82</v>
      </c>
      <c r="H26" s="49">
        <v>44</v>
      </c>
      <c r="I26" s="49">
        <v>51</v>
      </c>
      <c r="J26" s="49">
        <f t="shared" si="2"/>
        <v>95</v>
      </c>
    </row>
    <row r="27" spans="1:10" ht="21.75" customHeight="1">
      <c r="A27" s="47" t="s">
        <v>29</v>
      </c>
      <c r="B27" s="10">
        <f>SUM(B5:B26)</f>
        <v>750432</v>
      </c>
      <c r="C27" s="10">
        <f>SUM(C5:C26)</f>
        <v>759649</v>
      </c>
      <c r="D27" s="48">
        <f t="shared" si="0"/>
        <v>1510081</v>
      </c>
      <c r="E27" s="10">
        <f>SUM(E5:E26)</f>
        <v>207938</v>
      </c>
      <c r="F27" s="10">
        <f>SUM(F5:F26)</f>
        <v>206732</v>
      </c>
      <c r="G27" s="49">
        <f t="shared" si="1"/>
        <v>414670</v>
      </c>
      <c r="H27" s="10">
        <f>SUM(H5:H26)</f>
        <v>124629</v>
      </c>
      <c r="I27" s="10">
        <f>SUM(I5:I26)</f>
        <v>123782</v>
      </c>
      <c r="J27" s="49">
        <f t="shared" si="2"/>
        <v>248411</v>
      </c>
    </row>
    <row r="28" spans="1:10" ht="21.75" customHeight="1">
      <c r="A28" s="90"/>
      <c r="B28" s="91"/>
      <c r="C28" s="91"/>
      <c r="D28" s="91"/>
      <c r="E28" s="91"/>
      <c r="F28" s="91"/>
      <c r="G28" s="67"/>
      <c r="H28" s="67"/>
      <c r="I28" s="67"/>
      <c r="J28" s="67"/>
    </row>
    <row r="29" spans="1:10" ht="21.75" customHeight="1">
      <c r="A29" s="35" t="s">
        <v>166</v>
      </c>
      <c r="B29" s="19"/>
      <c r="G29" s="40"/>
      <c r="H29" s="40"/>
      <c r="I29" s="40"/>
      <c r="J29" s="40"/>
    </row>
    <row r="30" spans="1:10" ht="21.75" customHeight="1">
      <c r="A30" s="35" t="s">
        <v>167</v>
      </c>
      <c r="B30" s="5"/>
      <c r="G30" s="40"/>
      <c r="H30" s="40"/>
      <c r="I30" s="40"/>
      <c r="J30" s="40"/>
    </row>
    <row r="31" spans="2:10" ht="21.75" customHeight="1">
      <c r="B31" s="41"/>
      <c r="C31" s="45" t="s">
        <v>99</v>
      </c>
      <c r="D31" s="43"/>
      <c r="E31" s="41"/>
      <c r="F31" s="42" t="s">
        <v>100</v>
      </c>
      <c r="G31" s="43"/>
      <c r="H31" s="41"/>
      <c r="I31" s="42" t="s">
        <v>101</v>
      </c>
      <c r="J31" s="44"/>
    </row>
    <row r="32" spans="1:10" ht="21.75" customHeight="1">
      <c r="A32" s="46" t="s">
        <v>0</v>
      </c>
      <c r="B32" s="47" t="s">
        <v>16</v>
      </c>
      <c r="C32" s="47" t="s">
        <v>17</v>
      </c>
      <c r="D32" s="47" t="s">
        <v>15</v>
      </c>
      <c r="E32" s="47" t="s">
        <v>16</v>
      </c>
      <c r="F32" s="47" t="s">
        <v>17</v>
      </c>
      <c r="G32" s="47" t="s">
        <v>15</v>
      </c>
      <c r="H32" s="47" t="s">
        <v>16</v>
      </c>
      <c r="I32" s="47" t="s">
        <v>17</v>
      </c>
      <c r="J32" s="47" t="s">
        <v>15</v>
      </c>
    </row>
    <row r="33" spans="1:10" ht="21.75" customHeight="1">
      <c r="A33" s="46">
        <v>0</v>
      </c>
      <c r="B33" s="48">
        <v>2793</v>
      </c>
      <c r="C33" s="48">
        <v>2650</v>
      </c>
      <c r="D33" s="48">
        <f aca="true" t="shared" si="3" ref="D33:D55">SUM(B33:C33)</f>
        <v>5443</v>
      </c>
      <c r="E33" s="48">
        <v>7658</v>
      </c>
      <c r="F33" s="48">
        <v>7077</v>
      </c>
      <c r="G33" s="48">
        <f aca="true" t="shared" si="4" ref="G33:G55">SUM(E33:F33)</f>
        <v>14735</v>
      </c>
      <c r="H33" s="48">
        <v>1315</v>
      </c>
      <c r="I33" s="48">
        <v>1226</v>
      </c>
      <c r="J33" s="48">
        <f aca="true" t="shared" si="5" ref="J33:J55">SUM(H33:I33)</f>
        <v>2541</v>
      </c>
    </row>
    <row r="34" spans="1:10" ht="21.75" customHeight="1">
      <c r="A34" s="50" t="s">
        <v>28</v>
      </c>
      <c r="B34" s="48">
        <v>10767</v>
      </c>
      <c r="C34" s="48">
        <v>10031</v>
      </c>
      <c r="D34" s="48">
        <f t="shared" si="3"/>
        <v>20798</v>
      </c>
      <c r="E34" s="48">
        <v>28902</v>
      </c>
      <c r="F34" s="48">
        <v>27265</v>
      </c>
      <c r="G34" s="48">
        <f t="shared" si="4"/>
        <v>56167</v>
      </c>
      <c r="H34" s="48">
        <v>5650</v>
      </c>
      <c r="I34" s="48">
        <v>5096</v>
      </c>
      <c r="J34" s="48">
        <f t="shared" si="5"/>
        <v>10746</v>
      </c>
    </row>
    <row r="35" spans="1:10" ht="21.75" customHeight="1">
      <c r="A35" s="51" t="s">
        <v>1</v>
      </c>
      <c r="B35" s="48">
        <v>12862</v>
      </c>
      <c r="C35" s="48">
        <v>12161</v>
      </c>
      <c r="D35" s="48">
        <f t="shared" si="3"/>
        <v>25023</v>
      </c>
      <c r="E35" s="48">
        <v>35779</v>
      </c>
      <c r="F35" s="48">
        <v>33706</v>
      </c>
      <c r="G35" s="48">
        <f t="shared" si="4"/>
        <v>69485</v>
      </c>
      <c r="H35" s="48">
        <v>7508</v>
      </c>
      <c r="I35" s="48">
        <v>6481</v>
      </c>
      <c r="J35" s="48">
        <f t="shared" si="5"/>
        <v>13989</v>
      </c>
    </row>
    <row r="36" spans="1:10" ht="21.75" customHeight="1">
      <c r="A36" s="46" t="s">
        <v>2</v>
      </c>
      <c r="B36" s="48">
        <v>13483</v>
      </c>
      <c r="C36" s="48">
        <v>13083</v>
      </c>
      <c r="D36" s="48">
        <f t="shared" si="3"/>
        <v>26566</v>
      </c>
      <c r="E36" s="48">
        <v>39721</v>
      </c>
      <c r="F36" s="48">
        <v>37574</v>
      </c>
      <c r="G36" s="48">
        <f t="shared" si="4"/>
        <v>77295</v>
      </c>
      <c r="H36" s="48">
        <v>8484</v>
      </c>
      <c r="I36" s="48">
        <v>7574</v>
      </c>
      <c r="J36" s="48">
        <f t="shared" si="5"/>
        <v>16058</v>
      </c>
    </row>
    <row r="37" spans="1:10" ht="21.75" customHeight="1">
      <c r="A37" s="46" t="s">
        <v>3</v>
      </c>
      <c r="B37" s="48">
        <v>11960</v>
      </c>
      <c r="C37" s="48">
        <v>12598</v>
      </c>
      <c r="D37" s="48">
        <f t="shared" si="3"/>
        <v>24558</v>
      </c>
      <c r="E37" s="48">
        <v>40020</v>
      </c>
      <c r="F37" s="48">
        <v>38546</v>
      </c>
      <c r="G37" s="48">
        <f t="shared" si="4"/>
        <v>78566</v>
      </c>
      <c r="H37" s="48">
        <v>7633</v>
      </c>
      <c r="I37" s="48">
        <v>6825</v>
      </c>
      <c r="J37" s="48">
        <f t="shared" si="5"/>
        <v>14458</v>
      </c>
    </row>
    <row r="38" spans="1:10" ht="21.75" customHeight="1">
      <c r="A38" s="46" t="s">
        <v>4</v>
      </c>
      <c r="B38" s="48">
        <v>10400</v>
      </c>
      <c r="C38" s="48">
        <v>12199</v>
      </c>
      <c r="D38" s="48">
        <f t="shared" si="3"/>
        <v>22599</v>
      </c>
      <c r="E38" s="48">
        <v>39633</v>
      </c>
      <c r="F38" s="48">
        <v>39473</v>
      </c>
      <c r="G38" s="48">
        <f t="shared" si="4"/>
        <v>79106</v>
      </c>
      <c r="H38" s="48">
        <v>7542</v>
      </c>
      <c r="I38" s="48">
        <v>6730</v>
      </c>
      <c r="J38" s="48">
        <f t="shared" si="5"/>
        <v>14272</v>
      </c>
    </row>
    <row r="39" spans="1:10" ht="21.75" customHeight="1">
      <c r="A39" s="46" t="s">
        <v>5</v>
      </c>
      <c r="B39" s="48">
        <v>13470</v>
      </c>
      <c r="C39" s="48">
        <v>16476</v>
      </c>
      <c r="D39" s="48">
        <f t="shared" si="3"/>
        <v>29946</v>
      </c>
      <c r="E39" s="48">
        <v>43191</v>
      </c>
      <c r="F39" s="48">
        <v>42911</v>
      </c>
      <c r="G39" s="48">
        <f t="shared" si="4"/>
        <v>86102</v>
      </c>
      <c r="H39" s="48">
        <v>8061</v>
      </c>
      <c r="I39" s="48">
        <v>7182</v>
      </c>
      <c r="J39" s="48">
        <f t="shared" si="5"/>
        <v>15243</v>
      </c>
    </row>
    <row r="40" spans="1:10" ht="21.75" customHeight="1">
      <c r="A40" s="46" t="s">
        <v>6</v>
      </c>
      <c r="B40" s="48">
        <v>14706</v>
      </c>
      <c r="C40" s="48">
        <v>17441</v>
      </c>
      <c r="D40" s="48">
        <f t="shared" si="3"/>
        <v>32147</v>
      </c>
      <c r="E40" s="48">
        <v>43662</v>
      </c>
      <c r="F40" s="48">
        <v>43758</v>
      </c>
      <c r="G40" s="48">
        <f t="shared" si="4"/>
        <v>87420</v>
      </c>
      <c r="H40" s="48">
        <v>8091</v>
      </c>
      <c r="I40" s="48">
        <v>7548</v>
      </c>
      <c r="J40" s="48">
        <f t="shared" si="5"/>
        <v>15639</v>
      </c>
    </row>
    <row r="41" spans="1:10" ht="21.75" customHeight="1">
      <c r="A41" s="46" t="s">
        <v>7</v>
      </c>
      <c r="B41" s="48">
        <v>14524</v>
      </c>
      <c r="C41" s="48">
        <v>16949</v>
      </c>
      <c r="D41" s="48">
        <f t="shared" si="3"/>
        <v>31473</v>
      </c>
      <c r="E41" s="48">
        <v>43752</v>
      </c>
      <c r="F41" s="48">
        <v>44045</v>
      </c>
      <c r="G41" s="48">
        <f t="shared" si="4"/>
        <v>87797</v>
      </c>
      <c r="H41" s="48">
        <v>8348</v>
      </c>
      <c r="I41" s="48">
        <v>7707</v>
      </c>
      <c r="J41" s="48">
        <f t="shared" si="5"/>
        <v>16055</v>
      </c>
    </row>
    <row r="42" spans="1:10" ht="21.75" customHeight="1">
      <c r="A42" s="46" t="s">
        <v>8</v>
      </c>
      <c r="B42" s="48">
        <v>13325</v>
      </c>
      <c r="C42" s="48">
        <v>14778</v>
      </c>
      <c r="D42" s="48">
        <f t="shared" si="3"/>
        <v>28103</v>
      </c>
      <c r="E42" s="48">
        <v>40784</v>
      </c>
      <c r="F42" s="48">
        <v>40903</v>
      </c>
      <c r="G42" s="48">
        <f t="shared" si="4"/>
        <v>81687</v>
      </c>
      <c r="H42" s="48">
        <v>7716</v>
      </c>
      <c r="I42" s="48">
        <v>7077</v>
      </c>
      <c r="J42" s="48">
        <f t="shared" si="5"/>
        <v>14793</v>
      </c>
    </row>
    <row r="43" spans="1:10" ht="21.75" customHeight="1">
      <c r="A43" s="46" t="s">
        <v>9</v>
      </c>
      <c r="B43" s="48">
        <v>10553</v>
      </c>
      <c r="C43" s="48">
        <v>11728</v>
      </c>
      <c r="D43" s="48">
        <f t="shared" si="3"/>
        <v>22281</v>
      </c>
      <c r="E43" s="48">
        <v>33411</v>
      </c>
      <c r="F43" s="48">
        <v>34214</v>
      </c>
      <c r="G43" s="48">
        <f t="shared" si="4"/>
        <v>67625</v>
      </c>
      <c r="H43" s="48">
        <v>6620</v>
      </c>
      <c r="I43" s="48">
        <v>5972</v>
      </c>
      <c r="J43" s="48">
        <f t="shared" si="5"/>
        <v>12592</v>
      </c>
    </row>
    <row r="44" spans="1:10" ht="21.75" customHeight="1">
      <c r="A44" s="46" t="s">
        <v>10</v>
      </c>
      <c r="B44" s="48">
        <v>7613</v>
      </c>
      <c r="C44" s="48">
        <v>8709</v>
      </c>
      <c r="D44" s="48">
        <f t="shared" si="3"/>
        <v>16322</v>
      </c>
      <c r="E44" s="48">
        <v>24926</v>
      </c>
      <c r="F44" s="48">
        <v>26105</v>
      </c>
      <c r="G44" s="48">
        <f t="shared" si="4"/>
        <v>51031</v>
      </c>
      <c r="H44" s="48">
        <v>5350</v>
      </c>
      <c r="I44" s="48">
        <v>5055</v>
      </c>
      <c r="J44" s="48">
        <f t="shared" si="5"/>
        <v>10405</v>
      </c>
    </row>
    <row r="45" spans="1:10" ht="21.75" customHeight="1">
      <c r="A45" s="46" t="s">
        <v>11</v>
      </c>
      <c r="B45" s="48">
        <v>5835</v>
      </c>
      <c r="C45" s="48">
        <v>6321</v>
      </c>
      <c r="D45" s="48">
        <f t="shared" si="3"/>
        <v>12156</v>
      </c>
      <c r="E45" s="48">
        <v>18093</v>
      </c>
      <c r="F45" s="48">
        <v>20251</v>
      </c>
      <c r="G45" s="48">
        <f t="shared" si="4"/>
        <v>38344</v>
      </c>
      <c r="H45" s="48">
        <v>3915</v>
      </c>
      <c r="I45" s="48">
        <v>3726</v>
      </c>
      <c r="J45" s="48">
        <f t="shared" si="5"/>
        <v>7641</v>
      </c>
    </row>
    <row r="46" spans="1:10" ht="21.75" customHeight="1">
      <c r="A46" s="46" t="s">
        <v>12</v>
      </c>
      <c r="B46" s="48">
        <v>3659</v>
      </c>
      <c r="C46" s="48">
        <v>4021</v>
      </c>
      <c r="D46" s="48">
        <f t="shared" si="3"/>
        <v>7680</v>
      </c>
      <c r="E46" s="48">
        <v>12761</v>
      </c>
      <c r="F46" s="48">
        <v>14692</v>
      </c>
      <c r="G46" s="48">
        <f t="shared" si="4"/>
        <v>27453</v>
      </c>
      <c r="H46" s="48">
        <v>2628</v>
      </c>
      <c r="I46" s="48">
        <v>2469</v>
      </c>
      <c r="J46" s="48">
        <f t="shared" si="5"/>
        <v>5097</v>
      </c>
    </row>
    <row r="47" spans="1:10" ht="21.75" customHeight="1">
      <c r="A47" s="46" t="s">
        <v>13</v>
      </c>
      <c r="B47" s="48">
        <v>2732</v>
      </c>
      <c r="C47" s="48">
        <v>3064</v>
      </c>
      <c r="D47" s="48">
        <f t="shared" si="3"/>
        <v>5796</v>
      </c>
      <c r="E47" s="48">
        <v>10815</v>
      </c>
      <c r="F47" s="48">
        <v>12390</v>
      </c>
      <c r="G47" s="48">
        <f t="shared" si="4"/>
        <v>23205</v>
      </c>
      <c r="H47" s="48">
        <v>2111</v>
      </c>
      <c r="I47" s="48">
        <v>1960</v>
      </c>
      <c r="J47" s="48">
        <f t="shared" si="5"/>
        <v>4071</v>
      </c>
    </row>
    <row r="48" spans="1:10" ht="21.75" customHeight="1">
      <c r="A48" s="46" t="s">
        <v>14</v>
      </c>
      <c r="B48" s="48">
        <v>2047</v>
      </c>
      <c r="C48" s="48">
        <v>2473</v>
      </c>
      <c r="D48" s="48">
        <f t="shared" si="3"/>
        <v>4520</v>
      </c>
      <c r="E48" s="48">
        <v>8870</v>
      </c>
      <c r="F48" s="48">
        <v>11358</v>
      </c>
      <c r="G48" s="48">
        <f t="shared" si="4"/>
        <v>20228</v>
      </c>
      <c r="H48" s="48">
        <v>1748</v>
      </c>
      <c r="I48" s="48">
        <v>1643</v>
      </c>
      <c r="J48" s="48">
        <f t="shared" si="5"/>
        <v>3391</v>
      </c>
    </row>
    <row r="49" spans="1:10" ht="21.75" customHeight="1">
      <c r="A49" s="46" t="s">
        <v>23</v>
      </c>
      <c r="B49" s="48">
        <v>1298</v>
      </c>
      <c r="C49" s="48">
        <v>1820</v>
      </c>
      <c r="D49" s="48">
        <f t="shared" si="3"/>
        <v>3118</v>
      </c>
      <c r="E49" s="48">
        <v>6314</v>
      </c>
      <c r="F49" s="48">
        <v>8924</v>
      </c>
      <c r="G49" s="48">
        <f t="shared" si="4"/>
        <v>15238</v>
      </c>
      <c r="H49" s="48">
        <v>1165</v>
      </c>
      <c r="I49" s="48">
        <v>1311</v>
      </c>
      <c r="J49" s="48">
        <f t="shared" si="5"/>
        <v>2476</v>
      </c>
    </row>
    <row r="50" spans="1:10" ht="21.75" customHeight="1">
      <c r="A50" s="46" t="s">
        <v>24</v>
      </c>
      <c r="B50" s="48">
        <v>628</v>
      </c>
      <c r="C50" s="48">
        <v>1046</v>
      </c>
      <c r="D50" s="48">
        <f t="shared" si="3"/>
        <v>1674</v>
      </c>
      <c r="E50" s="48">
        <v>3352</v>
      </c>
      <c r="F50" s="48">
        <v>5053</v>
      </c>
      <c r="G50" s="48">
        <f t="shared" si="4"/>
        <v>8405</v>
      </c>
      <c r="H50" s="48">
        <v>593</v>
      </c>
      <c r="I50" s="48">
        <v>733</v>
      </c>
      <c r="J50" s="48">
        <f t="shared" si="5"/>
        <v>1326</v>
      </c>
    </row>
    <row r="51" spans="1:10" ht="21.75" customHeight="1">
      <c r="A51" s="46" t="s">
        <v>25</v>
      </c>
      <c r="B51" s="48">
        <v>226</v>
      </c>
      <c r="C51" s="48">
        <v>466</v>
      </c>
      <c r="D51" s="48">
        <f t="shared" si="3"/>
        <v>692</v>
      </c>
      <c r="E51" s="48">
        <v>1523</v>
      </c>
      <c r="F51" s="48">
        <v>2621</v>
      </c>
      <c r="G51" s="48">
        <f t="shared" si="4"/>
        <v>4144</v>
      </c>
      <c r="H51" s="48">
        <v>233</v>
      </c>
      <c r="I51" s="48">
        <v>341</v>
      </c>
      <c r="J51" s="48">
        <f t="shared" si="5"/>
        <v>574</v>
      </c>
    </row>
    <row r="52" spans="1:10" ht="21.75" customHeight="1">
      <c r="A52" s="47" t="s">
        <v>26</v>
      </c>
      <c r="B52" s="48">
        <v>91</v>
      </c>
      <c r="C52" s="48">
        <v>151</v>
      </c>
      <c r="D52" s="48">
        <f t="shared" si="3"/>
        <v>242</v>
      </c>
      <c r="E52" s="48">
        <v>611</v>
      </c>
      <c r="F52" s="48">
        <v>1149</v>
      </c>
      <c r="G52" s="49">
        <f t="shared" si="4"/>
        <v>1760</v>
      </c>
      <c r="H52" s="49">
        <v>99</v>
      </c>
      <c r="I52" s="49">
        <v>131</v>
      </c>
      <c r="J52" s="49">
        <f t="shared" si="5"/>
        <v>230</v>
      </c>
    </row>
    <row r="53" spans="1:10" ht="21.75" customHeight="1">
      <c r="A53" s="47" t="s">
        <v>27</v>
      </c>
      <c r="B53" s="48">
        <v>22</v>
      </c>
      <c r="C53" s="48">
        <v>41</v>
      </c>
      <c r="D53" s="48">
        <f t="shared" si="3"/>
        <v>63</v>
      </c>
      <c r="E53" s="48">
        <v>234</v>
      </c>
      <c r="F53" s="48">
        <v>404</v>
      </c>
      <c r="G53" s="49">
        <f t="shared" si="4"/>
        <v>638</v>
      </c>
      <c r="H53" s="49">
        <v>31</v>
      </c>
      <c r="I53" s="49">
        <v>50</v>
      </c>
      <c r="J53" s="49">
        <f t="shared" si="5"/>
        <v>81</v>
      </c>
    </row>
    <row r="54" spans="1:10" ht="21.75" customHeight="1">
      <c r="A54" s="47" t="s">
        <v>30</v>
      </c>
      <c r="B54" s="48">
        <v>20</v>
      </c>
      <c r="C54" s="48">
        <v>32</v>
      </c>
      <c r="D54" s="48">
        <f t="shared" si="3"/>
        <v>52</v>
      </c>
      <c r="E54" s="48">
        <v>195</v>
      </c>
      <c r="F54" s="48">
        <v>330</v>
      </c>
      <c r="G54" s="49">
        <f t="shared" si="4"/>
        <v>525</v>
      </c>
      <c r="H54" s="49">
        <v>34</v>
      </c>
      <c r="I54" s="49">
        <v>46</v>
      </c>
      <c r="J54" s="49">
        <f t="shared" si="5"/>
        <v>80</v>
      </c>
    </row>
    <row r="55" spans="1:10" ht="21.75" customHeight="1">
      <c r="A55" s="47" t="s">
        <v>29</v>
      </c>
      <c r="B55" s="10">
        <f>SUM(B33:B54)</f>
        <v>153014</v>
      </c>
      <c r="C55" s="10">
        <f>SUM(C33:C54)</f>
        <v>168238</v>
      </c>
      <c r="D55" s="48">
        <f t="shared" si="3"/>
        <v>321252</v>
      </c>
      <c r="E55" s="10">
        <f>SUM(E33:E54)</f>
        <v>484207</v>
      </c>
      <c r="F55" s="10">
        <f>SUM(F33:F54)</f>
        <v>492749</v>
      </c>
      <c r="G55" s="49">
        <f t="shared" si="4"/>
        <v>976956</v>
      </c>
      <c r="H55" s="10">
        <f>SUM(H33:H54)</f>
        <v>94875</v>
      </c>
      <c r="I55" s="10">
        <f>SUM(I33:I54)</f>
        <v>86883</v>
      </c>
      <c r="J55" s="49">
        <f t="shared" si="5"/>
        <v>181758</v>
      </c>
    </row>
    <row r="56" spans="1:10" ht="21.75" customHeight="1">
      <c r="A56" s="90"/>
      <c r="B56" s="91"/>
      <c r="C56" s="91"/>
      <c r="D56" s="91"/>
      <c r="E56" s="91"/>
      <c r="F56" s="91"/>
      <c r="G56" s="67"/>
      <c r="H56" s="67"/>
      <c r="I56" s="67"/>
      <c r="J56" s="67"/>
    </row>
    <row r="57" spans="1:10" ht="21.75" customHeight="1">
      <c r="A57" s="35" t="s">
        <v>166</v>
      </c>
      <c r="B57" s="19"/>
      <c r="G57" s="40"/>
      <c r="H57" s="40"/>
      <c r="I57" s="40"/>
      <c r="J57" s="40"/>
    </row>
    <row r="58" spans="1:10" ht="21.75" customHeight="1">
      <c r="A58" s="35" t="s">
        <v>167</v>
      </c>
      <c r="B58" s="5"/>
      <c r="G58" s="40"/>
      <c r="H58" s="40"/>
      <c r="I58" s="40"/>
      <c r="J58" s="40"/>
    </row>
    <row r="59" spans="2:10" ht="21.75" customHeight="1">
      <c r="B59" s="41"/>
      <c r="C59" s="42" t="s">
        <v>102</v>
      </c>
      <c r="D59" s="43"/>
      <c r="E59" s="41"/>
      <c r="F59" s="42" t="s">
        <v>123</v>
      </c>
      <c r="G59" s="44"/>
      <c r="H59" s="40"/>
      <c r="I59" s="40"/>
      <c r="J59" s="40"/>
    </row>
    <row r="60" spans="1:10" ht="21.75" customHeight="1">
      <c r="A60" s="46" t="s">
        <v>0</v>
      </c>
      <c r="B60" s="47" t="s">
        <v>16</v>
      </c>
      <c r="C60" s="47" t="s">
        <v>17</v>
      </c>
      <c r="D60" s="47" t="s">
        <v>15</v>
      </c>
      <c r="E60" s="47" t="s">
        <v>16</v>
      </c>
      <c r="F60" s="47" t="s">
        <v>17</v>
      </c>
      <c r="G60" s="47" t="s">
        <v>15</v>
      </c>
      <c r="H60" s="40"/>
      <c r="I60" s="40"/>
      <c r="J60" s="40"/>
    </row>
    <row r="61" spans="1:10" ht="21.75" customHeight="1">
      <c r="A61" s="46">
        <v>0</v>
      </c>
      <c r="B61" s="48">
        <v>3131</v>
      </c>
      <c r="C61" s="48">
        <v>2945</v>
      </c>
      <c r="D61" s="48">
        <f aca="true" t="shared" si="6" ref="D61:D83">SUM(B61:C61)</f>
        <v>6076</v>
      </c>
      <c r="E61" s="48">
        <f aca="true" t="shared" si="7" ref="E61:E83">B5+E5+H5+B33+E33+H33+B61</f>
        <v>30402</v>
      </c>
      <c r="F61" s="48">
        <f aca="true" t="shared" si="8" ref="F61:F83">C5+F5+I5+C33+F33+I33+C61</f>
        <v>28701</v>
      </c>
      <c r="G61" s="48">
        <f aca="true" t="shared" si="9" ref="G61:G83">SUM(E61:F61)</f>
        <v>59103</v>
      </c>
      <c r="H61" s="40"/>
      <c r="I61" s="40"/>
      <c r="J61" s="40"/>
    </row>
    <row r="62" spans="1:10" ht="21.75" customHeight="1">
      <c r="A62" s="50" t="s">
        <v>28</v>
      </c>
      <c r="B62" s="48">
        <v>12848</v>
      </c>
      <c r="C62" s="48">
        <v>12111</v>
      </c>
      <c r="D62" s="48">
        <f t="shared" si="6"/>
        <v>24959</v>
      </c>
      <c r="E62" s="48">
        <f t="shared" si="7"/>
        <v>121868</v>
      </c>
      <c r="F62" s="48">
        <f t="shared" si="8"/>
        <v>114340</v>
      </c>
      <c r="G62" s="48">
        <f t="shared" si="9"/>
        <v>236208</v>
      </c>
      <c r="H62" s="40"/>
      <c r="I62" s="40"/>
      <c r="J62" s="40"/>
    </row>
    <row r="63" spans="1:10" ht="21.75" customHeight="1">
      <c r="A63" s="51" t="s">
        <v>1</v>
      </c>
      <c r="B63" s="48">
        <v>16769</v>
      </c>
      <c r="C63" s="48">
        <v>15687</v>
      </c>
      <c r="D63" s="48">
        <f t="shared" si="6"/>
        <v>32456</v>
      </c>
      <c r="E63" s="48">
        <f t="shared" si="7"/>
        <v>153527</v>
      </c>
      <c r="F63" s="48">
        <f t="shared" si="8"/>
        <v>143844</v>
      </c>
      <c r="G63" s="48">
        <f t="shared" si="9"/>
        <v>297371</v>
      </c>
      <c r="H63" s="40"/>
      <c r="I63" s="40"/>
      <c r="J63" s="40"/>
    </row>
    <row r="64" spans="1:10" ht="21.75" customHeight="1">
      <c r="A64" s="46" t="s">
        <v>2</v>
      </c>
      <c r="B64" s="48">
        <v>19509</v>
      </c>
      <c r="C64" s="48">
        <v>18520</v>
      </c>
      <c r="D64" s="48">
        <f t="shared" si="6"/>
        <v>38029</v>
      </c>
      <c r="E64" s="48">
        <f t="shared" si="7"/>
        <v>172289</v>
      </c>
      <c r="F64" s="48">
        <f t="shared" si="8"/>
        <v>162237</v>
      </c>
      <c r="G64" s="48">
        <f t="shared" si="9"/>
        <v>334526</v>
      </c>
      <c r="H64" s="40"/>
      <c r="I64" s="40"/>
      <c r="J64" s="40"/>
    </row>
    <row r="65" spans="1:10" ht="21.75" customHeight="1">
      <c r="A65" s="46" t="s">
        <v>3</v>
      </c>
      <c r="B65" s="48">
        <v>19176</v>
      </c>
      <c r="C65" s="48">
        <v>18007</v>
      </c>
      <c r="D65" s="48">
        <f t="shared" si="6"/>
        <v>37183</v>
      </c>
      <c r="E65" s="48">
        <f t="shared" si="7"/>
        <v>171713</v>
      </c>
      <c r="F65" s="48">
        <f t="shared" si="8"/>
        <v>163016</v>
      </c>
      <c r="G65" s="48">
        <f t="shared" si="9"/>
        <v>334729</v>
      </c>
      <c r="H65" s="40"/>
      <c r="I65" s="40"/>
      <c r="J65" s="40"/>
    </row>
    <row r="66" spans="1:10" ht="21.75" customHeight="1">
      <c r="A66" s="46" t="s">
        <v>4</v>
      </c>
      <c r="B66" s="48">
        <v>19188</v>
      </c>
      <c r="C66" s="48">
        <v>18169</v>
      </c>
      <c r="D66" s="48">
        <f t="shared" si="6"/>
        <v>37357</v>
      </c>
      <c r="E66" s="48">
        <f t="shared" si="7"/>
        <v>171377</v>
      </c>
      <c r="F66" s="48">
        <f t="shared" si="8"/>
        <v>165888</v>
      </c>
      <c r="G66" s="48">
        <f t="shared" si="9"/>
        <v>337265</v>
      </c>
      <c r="H66" s="40"/>
      <c r="I66" s="40"/>
      <c r="J66" s="40"/>
    </row>
    <row r="67" spans="1:10" ht="21.75" customHeight="1">
      <c r="A67" s="46" t="s">
        <v>5</v>
      </c>
      <c r="B67" s="48">
        <v>20248</v>
      </c>
      <c r="C67" s="48">
        <v>19337</v>
      </c>
      <c r="D67" s="48">
        <f t="shared" si="6"/>
        <v>39585</v>
      </c>
      <c r="E67" s="48">
        <f t="shared" si="7"/>
        <v>184974</v>
      </c>
      <c r="F67" s="48">
        <f t="shared" si="8"/>
        <v>181205</v>
      </c>
      <c r="G67" s="48">
        <f t="shared" si="9"/>
        <v>366179</v>
      </c>
      <c r="H67" s="40"/>
      <c r="I67" s="40"/>
      <c r="J67" s="40"/>
    </row>
    <row r="68" spans="1:10" ht="21.75" customHeight="1">
      <c r="A68" s="46" t="s">
        <v>6</v>
      </c>
      <c r="B68" s="48">
        <v>20314</v>
      </c>
      <c r="C68" s="48">
        <v>20235</v>
      </c>
      <c r="D68" s="48">
        <f t="shared" si="6"/>
        <v>40549</v>
      </c>
      <c r="E68" s="48">
        <f t="shared" si="7"/>
        <v>181250</v>
      </c>
      <c r="F68" s="48">
        <f t="shared" si="8"/>
        <v>180938</v>
      </c>
      <c r="G68" s="48">
        <f t="shared" si="9"/>
        <v>362188</v>
      </c>
      <c r="H68" s="40"/>
      <c r="I68" s="40"/>
      <c r="J68" s="40"/>
    </row>
    <row r="69" spans="1:10" ht="21.75" customHeight="1">
      <c r="A69" s="46" t="s">
        <v>7</v>
      </c>
      <c r="B69" s="48">
        <v>21368</v>
      </c>
      <c r="C69" s="48">
        <v>21251</v>
      </c>
      <c r="D69" s="48">
        <f t="shared" si="6"/>
        <v>42619</v>
      </c>
      <c r="E69" s="48">
        <f t="shared" si="7"/>
        <v>177282</v>
      </c>
      <c r="F69" s="48">
        <f t="shared" si="8"/>
        <v>179465</v>
      </c>
      <c r="G69" s="48">
        <f t="shared" si="9"/>
        <v>356747</v>
      </c>
      <c r="H69" s="40"/>
      <c r="I69" s="40"/>
      <c r="J69" s="40"/>
    </row>
    <row r="70" spans="1:10" ht="21.75" customHeight="1">
      <c r="A70" s="46" t="s">
        <v>8</v>
      </c>
      <c r="B70" s="48">
        <v>20677</v>
      </c>
      <c r="C70" s="48">
        <v>20834</v>
      </c>
      <c r="D70" s="48">
        <f t="shared" si="6"/>
        <v>41511</v>
      </c>
      <c r="E70" s="48">
        <f t="shared" si="7"/>
        <v>164501</v>
      </c>
      <c r="F70" s="48">
        <f t="shared" si="8"/>
        <v>167049</v>
      </c>
      <c r="G70" s="48">
        <f t="shared" si="9"/>
        <v>331550</v>
      </c>
      <c r="H70" s="40"/>
      <c r="I70" s="40"/>
      <c r="J70" s="40"/>
    </row>
    <row r="71" spans="1:10" ht="21.75" customHeight="1">
      <c r="A71" s="46" t="s">
        <v>9</v>
      </c>
      <c r="B71" s="48">
        <v>17575</v>
      </c>
      <c r="C71" s="48">
        <v>17536</v>
      </c>
      <c r="D71" s="48">
        <f t="shared" si="6"/>
        <v>35111</v>
      </c>
      <c r="E71" s="48">
        <f t="shared" si="7"/>
        <v>139450</v>
      </c>
      <c r="F71" s="48">
        <f t="shared" si="8"/>
        <v>143401</v>
      </c>
      <c r="G71" s="48">
        <f t="shared" si="9"/>
        <v>282851</v>
      </c>
      <c r="H71" s="40"/>
      <c r="I71" s="40"/>
      <c r="J71" s="40"/>
    </row>
    <row r="72" spans="1:10" ht="21.75" customHeight="1">
      <c r="A72" s="46" t="s">
        <v>10</v>
      </c>
      <c r="B72" s="48">
        <v>13938</v>
      </c>
      <c r="C72" s="48">
        <v>14614</v>
      </c>
      <c r="D72" s="48">
        <f t="shared" si="6"/>
        <v>28552</v>
      </c>
      <c r="E72" s="48">
        <f t="shared" si="7"/>
        <v>106891</v>
      </c>
      <c r="F72" s="48">
        <f t="shared" si="8"/>
        <v>114317</v>
      </c>
      <c r="G72" s="48">
        <f t="shared" si="9"/>
        <v>221208</v>
      </c>
      <c r="H72" s="40"/>
      <c r="I72" s="40"/>
      <c r="J72" s="40"/>
    </row>
    <row r="73" spans="1:10" ht="21.75" customHeight="1">
      <c r="A73" s="46" t="s">
        <v>11</v>
      </c>
      <c r="B73" s="48">
        <v>10022</v>
      </c>
      <c r="C73" s="48">
        <v>10776</v>
      </c>
      <c r="D73" s="48">
        <f t="shared" si="6"/>
        <v>20798</v>
      </c>
      <c r="E73" s="48">
        <f t="shared" si="7"/>
        <v>79825</v>
      </c>
      <c r="F73" s="48">
        <f t="shared" si="8"/>
        <v>88252</v>
      </c>
      <c r="G73" s="48">
        <f t="shared" si="9"/>
        <v>168077</v>
      </c>
      <c r="H73" s="40"/>
      <c r="I73" s="40"/>
      <c r="J73" s="40"/>
    </row>
    <row r="74" spans="1:10" ht="21.75" customHeight="1">
      <c r="A74" s="46" t="s">
        <v>12</v>
      </c>
      <c r="B74" s="48">
        <v>7541</v>
      </c>
      <c r="C74" s="48">
        <v>8295</v>
      </c>
      <c r="D74" s="48">
        <f t="shared" si="6"/>
        <v>15836</v>
      </c>
      <c r="E74" s="48">
        <f t="shared" si="7"/>
        <v>57950</v>
      </c>
      <c r="F74" s="48">
        <f t="shared" si="8"/>
        <v>64277</v>
      </c>
      <c r="G74" s="48">
        <f t="shared" si="9"/>
        <v>122227</v>
      </c>
      <c r="H74" s="40"/>
      <c r="I74" s="40"/>
      <c r="J74" s="40"/>
    </row>
    <row r="75" spans="1:10" ht="21.75" customHeight="1">
      <c r="A75" s="46" t="s">
        <v>13</v>
      </c>
      <c r="B75" s="48">
        <v>6151</v>
      </c>
      <c r="C75" s="48">
        <v>6900</v>
      </c>
      <c r="D75" s="48">
        <f t="shared" si="6"/>
        <v>13051</v>
      </c>
      <c r="E75" s="48">
        <f t="shared" si="7"/>
        <v>49015</v>
      </c>
      <c r="F75" s="48">
        <f t="shared" si="8"/>
        <v>55785</v>
      </c>
      <c r="G75" s="48">
        <f t="shared" si="9"/>
        <v>104800</v>
      </c>
      <c r="H75" s="40"/>
      <c r="I75" s="40"/>
      <c r="J75" s="40"/>
    </row>
    <row r="76" spans="1:10" ht="21.75" customHeight="1">
      <c r="A76" s="46" t="s">
        <v>14</v>
      </c>
      <c r="B76" s="48">
        <v>5399</v>
      </c>
      <c r="C76" s="48">
        <v>6443</v>
      </c>
      <c r="D76" s="48">
        <f t="shared" si="6"/>
        <v>11842</v>
      </c>
      <c r="E76" s="48">
        <f t="shared" si="7"/>
        <v>39815</v>
      </c>
      <c r="F76" s="48">
        <f t="shared" si="8"/>
        <v>49218</v>
      </c>
      <c r="G76" s="48">
        <f t="shared" si="9"/>
        <v>89033</v>
      </c>
      <c r="H76" s="40"/>
      <c r="I76" s="40"/>
      <c r="J76" s="40"/>
    </row>
    <row r="77" spans="1:10" ht="21.75" customHeight="1">
      <c r="A77" s="46" t="s">
        <v>23</v>
      </c>
      <c r="B77" s="48">
        <v>3803</v>
      </c>
      <c r="C77" s="48">
        <v>5114</v>
      </c>
      <c r="D77" s="48">
        <f t="shared" si="6"/>
        <v>8917</v>
      </c>
      <c r="E77" s="48">
        <f t="shared" si="7"/>
        <v>28178</v>
      </c>
      <c r="F77" s="48">
        <f t="shared" si="8"/>
        <v>37512</v>
      </c>
      <c r="G77" s="48">
        <f t="shared" si="9"/>
        <v>65690</v>
      </c>
      <c r="H77" s="40"/>
      <c r="I77" s="40"/>
      <c r="J77" s="40"/>
    </row>
    <row r="78" spans="1:10" ht="21.75" customHeight="1">
      <c r="A78" s="46" t="s">
        <v>24</v>
      </c>
      <c r="B78" s="48">
        <v>2071</v>
      </c>
      <c r="C78" s="48">
        <v>3017</v>
      </c>
      <c r="D78" s="48">
        <f t="shared" si="6"/>
        <v>5088</v>
      </c>
      <c r="E78" s="48">
        <f t="shared" si="7"/>
        <v>15184</v>
      </c>
      <c r="F78" s="48">
        <f t="shared" si="8"/>
        <v>22212</v>
      </c>
      <c r="G78" s="48">
        <f t="shared" si="9"/>
        <v>37396</v>
      </c>
      <c r="H78" s="40"/>
      <c r="I78" s="40"/>
      <c r="J78" s="40"/>
    </row>
    <row r="79" spans="1:10" ht="21.75" customHeight="1">
      <c r="A79" s="46" t="s">
        <v>25</v>
      </c>
      <c r="B79" s="48">
        <v>840</v>
      </c>
      <c r="C79" s="48">
        <v>1419</v>
      </c>
      <c r="D79" s="48">
        <f t="shared" si="6"/>
        <v>2259</v>
      </c>
      <c r="E79" s="48">
        <f t="shared" si="7"/>
        <v>6479</v>
      </c>
      <c r="F79" s="48">
        <f t="shared" si="8"/>
        <v>10961</v>
      </c>
      <c r="G79" s="48">
        <f t="shared" si="9"/>
        <v>17440</v>
      </c>
      <c r="H79" s="40"/>
      <c r="I79" s="40"/>
      <c r="J79" s="40"/>
    </row>
    <row r="80" spans="1:10" ht="21.75" customHeight="1">
      <c r="A80" s="47" t="s">
        <v>26</v>
      </c>
      <c r="B80" s="48">
        <v>299</v>
      </c>
      <c r="C80" s="48">
        <v>560</v>
      </c>
      <c r="D80" s="48">
        <f t="shared" si="6"/>
        <v>859</v>
      </c>
      <c r="E80" s="48">
        <f t="shared" si="7"/>
        <v>2524</v>
      </c>
      <c r="F80" s="48">
        <f t="shared" si="8"/>
        <v>4606</v>
      </c>
      <c r="G80" s="49">
        <f t="shared" si="9"/>
        <v>7130</v>
      </c>
      <c r="H80" s="40"/>
      <c r="I80" s="40"/>
      <c r="J80" s="40"/>
    </row>
    <row r="81" spans="1:10" ht="21.75" customHeight="1">
      <c r="A81" s="47" t="s">
        <v>27</v>
      </c>
      <c r="B81" s="48">
        <v>80</v>
      </c>
      <c r="C81" s="48">
        <v>179</v>
      </c>
      <c r="D81" s="48">
        <f t="shared" si="6"/>
        <v>259</v>
      </c>
      <c r="E81" s="48">
        <f t="shared" si="7"/>
        <v>813</v>
      </c>
      <c r="F81" s="48">
        <f t="shared" si="8"/>
        <v>1587</v>
      </c>
      <c r="G81" s="49">
        <f t="shared" si="9"/>
        <v>2400</v>
      </c>
      <c r="H81" s="40"/>
      <c r="I81" s="40"/>
      <c r="J81" s="40"/>
    </row>
    <row r="82" spans="1:10" ht="21.75" customHeight="1">
      <c r="A82" s="47" t="s">
        <v>30</v>
      </c>
      <c r="B82" s="48">
        <v>47</v>
      </c>
      <c r="C82" s="48">
        <v>68</v>
      </c>
      <c r="D82" s="48">
        <f t="shared" si="6"/>
        <v>115</v>
      </c>
      <c r="E82" s="48">
        <f t="shared" si="7"/>
        <v>782</v>
      </c>
      <c r="F82" s="48">
        <f t="shared" si="8"/>
        <v>1239</v>
      </c>
      <c r="G82" s="49">
        <f t="shared" si="9"/>
        <v>2021</v>
      </c>
      <c r="H82" s="40"/>
      <c r="I82" s="40"/>
      <c r="J82" s="40"/>
    </row>
    <row r="83" spans="1:10" ht="21.75" customHeight="1">
      <c r="A83" s="47" t="s">
        <v>29</v>
      </c>
      <c r="B83" s="10">
        <f>SUM(B61:B82)</f>
        <v>240994</v>
      </c>
      <c r="C83" s="10">
        <f>SUM(C61:C82)</f>
        <v>242017</v>
      </c>
      <c r="D83" s="48">
        <f t="shared" si="6"/>
        <v>483011</v>
      </c>
      <c r="E83" s="48">
        <f t="shared" si="7"/>
        <v>2056089</v>
      </c>
      <c r="F83" s="48">
        <f t="shared" si="8"/>
        <v>2080050</v>
      </c>
      <c r="G83" s="49">
        <f t="shared" si="9"/>
        <v>4136139</v>
      </c>
      <c r="H83" s="40"/>
      <c r="I83" s="40"/>
      <c r="J83" s="40"/>
    </row>
    <row r="84" spans="2:10" ht="21.75" customHeight="1">
      <c r="B84" s="40"/>
      <c r="C84" s="40"/>
      <c r="D84" s="40"/>
      <c r="E84" s="40"/>
      <c r="F84" s="40"/>
      <c r="G84" s="40"/>
      <c r="H84" s="40"/>
      <c r="I84" s="40"/>
      <c r="J84" s="40"/>
    </row>
    <row r="85" spans="1:10" ht="21.75" customHeight="1">
      <c r="A85" s="39"/>
      <c r="C85" s="40"/>
      <c r="D85" s="40"/>
      <c r="E85" s="40"/>
      <c r="F85" s="40"/>
      <c r="G85" s="40"/>
      <c r="H85" s="40"/>
      <c r="I85" s="40"/>
      <c r="J85" s="40"/>
    </row>
    <row r="86" spans="1:10" ht="21.75" customHeight="1">
      <c r="A86" s="39"/>
      <c r="C86" s="40"/>
      <c r="D86" s="40"/>
      <c r="E86" s="40"/>
      <c r="F86" s="40"/>
      <c r="G86" s="40"/>
      <c r="H86" s="40"/>
      <c r="I86" s="40"/>
      <c r="J86" s="40"/>
    </row>
    <row r="87" spans="1:10" ht="21.75" customHeight="1">
      <c r="A87" s="39"/>
      <c r="C87" s="40"/>
      <c r="D87" s="40"/>
      <c r="E87" s="40"/>
      <c r="F87" s="40"/>
      <c r="G87" s="40"/>
      <c r="H87" s="40"/>
      <c r="I87" s="40"/>
      <c r="J87" s="40"/>
    </row>
    <row r="88" spans="1:10" ht="21.75" customHeight="1">
      <c r="A88" s="39"/>
      <c r="C88" s="40"/>
      <c r="D88" s="40"/>
      <c r="E88" s="40"/>
      <c r="F88" s="40"/>
      <c r="G88" s="40"/>
      <c r="H88" s="40"/>
      <c r="I88" s="40"/>
      <c r="J88" s="40"/>
    </row>
    <row r="89" spans="1:10" ht="21.75" customHeight="1">
      <c r="A89" s="39"/>
      <c r="C89" s="40"/>
      <c r="D89" s="40"/>
      <c r="E89" s="40"/>
      <c r="F89" s="40"/>
      <c r="G89" s="40"/>
      <c r="H89" s="40"/>
      <c r="I89" s="40"/>
      <c r="J89" s="40"/>
    </row>
    <row r="90" spans="1:10" ht="21.75" customHeight="1">
      <c r="A90" s="39"/>
      <c r="C90" s="40"/>
      <c r="D90" s="40"/>
      <c r="E90" s="40"/>
      <c r="F90" s="40"/>
      <c r="G90" s="40"/>
      <c r="H90" s="40"/>
      <c r="I90" s="40"/>
      <c r="J90" s="40"/>
    </row>
  </sheetData>
  <printOptions/>
  <pageMargins left="0.748031" right="0.748031" top="0.196850394" bottom="0.19685" header="0.511811023622047" footer="0.511811023622047"/>
  <pageSetup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90"/>
  <sheetViews>
    <sheetView workbookViewId="0" topLeftCell="A1">
      <selection activeCell="K9" sqref="K9"/>
    </sheetView>
  </sheetViews>
  <sheetFormatPr defaultColWidth="9.140625" defaultRowHeight="21.75" customHeight="1"/>
  <cols>
    <col min="1" max="1" width="9.57421875" style="40" customWidth="1"/>
    <col min="2" max="2" width="12.28125" style="39" customWidth="1"/>
    <col min="3" max="3" width="12.57421875" style="39" customWidth="1"/>
    <col min="4" max="4" width="12.00390625" style="39" customWidth="1"/>
    <col min="5" max="5" width="12.421875" style="39" customWidth="1"/>
    <col min="6" max="7" width="12.7109375" style="39" customWidth="1"/>
    <col min="8" max="8" width="12.57421875" style="39" customWidth="1"/>
    <col min="9" max="9" width="11.7109375" style="39" customWidth="1"/>
    <col min="10" max="10" width="12.57421875" style="39" customWidth="1"/>
    <col min="11" max="11" width="12.00390625" style="40" customWidth="1"/>
    <col min="12" max="13" width="12.28125" style="40" customWidth="1"/>
    <col min="14" max="16384" width="14.140625" style="40" customWidth="1"/>
  </cols>
  <sheetData>
    <row r="1" spans="1:2" ht="21.75" customHeight="1">
      <c r="A1" s="35" t="s">
        <v>166</v>
      </c>
      <c r="B1" s="19"/>
    </row>
    <row r="2" spans="1:2" ht="21.75" customHeight="1">
      <c r="A2" s="35" t="s">
        <v>165</v>
      </c>
      <c r="B2" s="5"/>
    </row>
    <row r="3" spans="2:10" ht="21.75" customHeight="1">
      <c r="B3" s="41"/>
      <c r="C3" s="42" t="s">
        <v>103</v>
      </c>
      <c r="D3" s="43"/>
      <c r="E3" s="41"/>
      <c r="F3" s="42" t="s">
        <v>104</v>
      </c>
      <c r="G3" s="43"/>
      <c r="H3" s="41"/>
      <c r="I3" s="42" t="s">
        <v>105</v>
      </c>
      <c r="J3" s="44"/>
    </row>
    <row r="4" spans="1:10" ht="21.75" customHeight="1">
      <c r="A4" s="46" t="s">
        <v>0</v>
      </c>
      <c r="B4" s="47" t="s">
        <v>16</v>
      </c>
      <c r="C4" s="47" t="s">
        <v>17</v>
      </c>
      <c r="D4" s="47" t="s">
        <v>15</v>
      </c>
      <c r="E4" s="47" t="s">
        <v>16</v>
      </c>
      <c r="F4" s="47" t="s">
        <v>17</v>
      </c>
      <c r="G4" s="47" t="s">
        <v>15</v>
      </c>
      <c r="H4" s="47" t="s">
        <v>16</v>
      </c>
      <c r="I4" s="47" t="s">
        <v>17</v>
      </c>
      <c r="J4" s="47" t="s">
        <v>15</v>
      </c>
    </row>
    <row r="5" spans="1:10" ht="21.75" customHeight="1">
      <c r="A5" s="46">
        <v>0</v>
      </c>
      <c r="B5" s="48">
        <v>9883</v>
      </c>
      <c r="C5" s="48">
        <v>9299</v>
      </c>
      <c r="D5" s="48">
        <f aca="true" t="shared" si="0" ref="D5:D27">SUM(B5:C5)</f>
        <v>19182</v>
      </c>
      <c r="E5" s="48">
        <v>2483</v>
      </c>
      <c r="F5" s="48">
        <v>2362</v>
      </c>
      <c r="G5" s="48">
        <f aca="true" t="shared" si="1" ref="G5:G27">SUM(E5:F5)</f>
        <v>4845</v>
      </c>
      <c r="H5" s="48">
        <v>4331</v>
      </c>
      <c r="I5" s="48">
        <v>4141</v>
      </c>
      <c r="J5" s="48">
        <f aca="true" t="shared" si="2" ref="J5:J27">SUM(H5:I5)</f>
        <v>8472</v>
      </c>
    </row>
    <row r="6" spans="1:10" ht="21.75" customHeight="1">
      <c r="A6" s="50" t="s">
        <v>28</v>
      </c>
      <c r="B6" s="48">
        <v>41310</v>
      </c>
      <c r="C6" s="48">
        <v>38742</v>
      </c>
      <c r="D6" s="48">
        <f t="shared" si="0"/>
        <v>80052</v>
      </c>
      <c r="E6" s="48">
        <v>10181</v>
      </c>
      <c r="F6" s="48">
        <v>9711</v>
      </c>
      <c r="G6" s="48">
        <f t="shared" si="1"/>
        <v>19892</v>
      </c>
      <c r="H6" s="48">
        <v>18380</v>
      </c>
      <c r="I6" s="48">
        <v>17063</v>
      </c>
      <c r="J6" s="48">
        <f t="shared" si="2"/>
        <v>35443</v>
      </c>
    </row>
    <row r="7" spans="1:10" ht="21.75" customHeight="1">
      <c r="A7" s="51" t="s">
        <v>1</v>
      </c>
      <c r="B7" s="48">
        <v>51293</v>
      </c>
      <c r="C7" s="48">
        <v>48196</v>
      </c>
      <c r="D7" s="48">
        <f t="shared" si="0"/>
        <v>99489</v>
      </c>
      <c r="E7" s="48">
        <v>12502</v>
      </c>
      <c r="F7" s="48">
        <v>11824</v>
      </c>
      <c r="G7" s="48">
        <f t="shared" si="1"/>
        <v>24326</v>
      </c>
      <c r="H7" s="48">
        <v>23094</v>
      </c>
      <c r="I7" s="48">
        <v>21635</v>
      </c>
      <c r="J7" s="48">
        <f t="shared" si="2"/>
        <v>44729</v>
      </c>
    </row>
    <row r="8" spans="1:10" ht="21.75" customHeight="1">
      <c r="A8" s="46" t="s">
        <v>2</v>
      </c>
      <c r="B8" s="48">
        <v>56129</v>
      </c>
      <c r="C8" s="48">
        <v>52881</v>
      </c>
      <c r="D8" s="48">
        <f t="shared" si="0"/>
        <v>109010</v>
      </c>
      <c r="E8" s="48">
        <v>13259</v>
      </c>
      <c r="F8" s="48">
        <v>12210</v>
      </c>
      <c r="G8" s="48">
        <f t="shared" si="1"/>
        <v>25469</v>
      </c>
      <c r="H8" s="48">
        <v>26823</v>
      </c>
      <c r="I8" s="48">
        <v>25490</v>
      </c>
      <c r="J8" s="48">
        <f t="shared" si="2"/>
        <v>52313</v>
      </c>
    </row>
    <row r="9" spans="1:10" ht="21.75" customHeight="1">
      <c r="A9" s="46" t="s">
        <v>3</v>
      </c>
      <c r="B9" s="48">
        <v>55447</v>
      </c>
      <c r="C9" s="48">
        <v>53290</v>
      </c>
      <c r="D9" s="48">
        <f t="shared" si="0"/>
        <v>108737</v>
      </c>
      <c r="E9" s="48">
        <v>13220</v>
      </c>
      <c r="F9" s="48">
        <v>12513</v>
      </c>
      <c r="G9" s="48">
        <f t="shared" si="1"/>
        <v>25733</v>
      </c>
      <c r="H9" s="48">
        <v>26824</v>
      </c>
      <c r="I9" s="48">
        <v>25494</v>
      </c>
      <c r="J9" s="48">
        <f t="shared" si="2"/>
        <v>52318</v>
      </c>
    </row>
    <row r="10" spans="1:10" ht="21.75" customHeight="1">
      <c r="A10" s="46" t="s">
        <v>4</v>
      </c>
      <c r="B10" s="48">
        <v>56009</v>
      </c>
      <c r="C10" s="48">
        <v>56546</v>
      </c>
      <c r="D10" s="48">
        <f t="shared" si="0"/>
        <v>112555</v>
      </c>
      <c r="E10" s="48">
        <v>12629</v>
      </c>
      <c r="F10" s="48">
        <v>12570</v>
      </c>
      <c r="G10" s="48">
        <f t="shared" si="1"/>
        <v>25199</v>
      </c>
      <c r="H10" s="48">
        <v>25688</v>
      </c>
      <c r="I10" s="48">
        <v>25768</v>
      </c>
      <c r="J10" s="48">
        <f t="shared" si="2"/>
        <v>51456</v>
      </c>
    </row>
    <row r="11" spans="1:10" ht="21.75" customHeight="1">
      <c r="A11" s="46" t="s">
        <v>5</v>
      </c>
      <c r="B11" s="48">
        <v>56909</v>
      </c>
      <c r="C11" s="48">
        <v>57575</v>
      </c>
      <c r="D11" s="48">
        <f t="shared" si="0"/>
        <v>114484</v>
      </c>
      <c r="E11" s="48">
        <v>12756</v>
      </c>
      <c r="F11" s="48">
        <v>12302</v>
      </c>
      <c r="G11" s="48">
        <f t="shared" si="1"/>
        <v>25058</v>
      </c>
      <c r="H11" s="48">
        <v>26759</v>
      </c>
      <c r="I11" s="48">
        <v>26786</v>
      </c>
      <c r="J11" s="48">
        <f t="shared" si="2"/>
        <v>53545</v>
      </c>
    </row>
    <row r="12" spans="1:10" ht="21.75" customHeight="1">
      <c r="A12" s="46" t="s">
        <v>6</v>
      </c>
      <c r="B12" s="48">
        <v>54566</v>
      </c>
      <c r="C12" s="48">
        <v>57638</v>
      </c>
      <c r="D12" s="48">
        <f t="shared" si="0"/>
        <v>112204</v>
      </c>
      <c r="E12" s="48">
        <v>11855</v>
      </c>
      <c r="F12" s="48">
        <v>12013</v>
      </c>
      <c r="G12" s="48">
        <f t="shared" si="1"/>
        <v>23868</v>
      </c>
      <c r="H12" s="48">
        <v>25738</v>
      </c>
      <c r="I12" s="48">
        <v>26245</v>
      </c>
      <c r="J12" s="48">
        <f t="shared" si="2"/>
        <v>51983</v>
      </c>
    </row>
    <row r="13" spans="1:10" ht="21.75" customHeight="1">
      <c r="A13" s="46" t="s">
        <v>7</v>
      </c>
      <c r="B13" s="48">
        <v>52887</v>
      </c>
      <c r="C13" s="48">
        <v>56809</v>
      </c>
      <c r="D13" s="48">
        <f t="shared" si="0"/>
        <v>109696</v>
      </c>
      <c r="E13" s="48">
        <v>11296</v>
      </c>
      <c r="F13" s="48">
        <v>11791</v>
      </c>
      <c r="G13" s="48">
        <f t="shared" si="1"/>
        <v>23087</v>
      </c>
      <c r="H13" s="48">
        <v>24319</v>
      </c>
      <c r="I13" s="48">
        <v>25916</v>
      </c>
      <c r="J13" s="48">
        <f t="shared" si="2"/>
        <v>50235</v>
      </c>
    </row>
    <row r="14" spans="1:10" ht="21.75" customHeight="1">
      <c r="A14" s="46" t="s">
        <v>8</v>
      </c>
      <c r="B14" s="48">
        <v>48371</v>
      </c>
      <c r="C14" s="48">
        <v>53298</v>
      </c>
      <c r="D14" s="48">
        <f t="shared" si="0"/>
        <v>101669</v>
      </c>
      <c r="E14" s="48">
        <v>10002</v>
      </c>
      <c r="F14" s="48">
        <v>10539</v>
      </c>
      <c r="G14" s="48">
        <f t="shared" si="1"/>
        <v>20541</v>
      </c>
      <c r="H14" s="48">
        <v>23173</v>
      </c>
      <c r="I14" s="48">
        <v>24374</v>
      </c>
      <c r="J14" s="48">
        <f t="shared" si="2"/>
        <v>47547</v>
      </c>
    </row>
    <row r="15" spans="1:10" ht="21.75" customHeight="1">
      <c r="A15" s="46" t="s">
        <v>9</v>
      </c>
      <c r="B15" s="48">
        <v>43052</v>
      </c>
      <c r="C15" s="48">
        <v>47567</v>
      </c>
      <c r="D15" s="48">
        <f t="shared" si="0"/>
        <v>90619</v>
      </c>
      <c r="E15" s="48">
        <v>8677</v>
      </c>
      <c r="F15" s="48">
        <v>9207</v>
      </c>
      <c r="G15" s="48">
        <f t="shared" si="1"/>
        <v>17884</v>
      </c>
      <c r="H15" s="48">
        <v>20690</v>
      </c>
      <c r="I15" s="48">
        <v>21697</v>
      </c>
      <c r="J15" s="48">
        <f t="shared" si="2"/>
        <v>42387</v>
      </c>
    </row>
    <row r="16" spans="1:10" ht="21.75" customHeight="1">
      <c r="A16" s="46" t="s">
        <v>10</v>
      </c>
      <c r="B16" s="48">
        <v>33552</v>
      </c>
      <c r="C16" s="48">
        <v>38177</v>
      </c>
      <c r="D16" s="48">
        <f t="shared" si="0"/>
        <v>71729</v>
      </c>
      <c r="E16" s="48">
        <v>6588</v>
      </c>
      <c r="F16" s="48">
        <v>7186</v>
      </c>
      <c r="G16" s="48">
        <f t="shared" si="1"/>
        <v>13774</v>
      </c>
      <c r="H16" s="48">
        <v>16145</v>
      </c>
      <c r="I16" s="48">
        <v>17782</v>
      </c>
      <c r="J16" s="48">
        <f t="shared" si="2"/>
        <v>33927</v>
      </c>
    </row>
    <row r="17" spans="1:10" ht="21.75" customHeight="1">
      <c r="A17" s="46" t="s">
        <v>11</v>
      </c>
      <c r="B17" s="48">
        <v>27311</v>
      </c>
      <c r="C17" s="48">
        <v>30665</v>
      </c>
      <c r="D17" s="48">
        <f t="shared" si="0"/>
        <v>57976</v>
      </c>
      <c r="E17" s="48">
        <v>5384</v>
      </c>
      <c r="F17" s="48">
        <v>5534</v>
      </c>
      <c r="G17" s="48">
        <f t="shared" si="1"/>
        <v>10918</v>
      </c>
      <c r="H17" s="48">
        <v>11522</v>
      </c>
      <c r="I17" s="48">
        <v>13278</v>
      </c>
      <c r="J17" s="48">
        <f t="shared" si="2"/>
        <v>24800</v>
      </c>
    </row>
    <row r="18" spans="1:10" ht="21.75" customHeight="1">
      <c r="A18" s="46" t="s">
        <v>12</v>
      </c>
      <c r="B18" s="48">
        <v>18018</v>
      </c>
      <c r="C18" s="48">
        <v>20948</v>
      </c>
      <c r="D18" s="48">
        <f t="shared" si="0"/>
        <v>38966</v>
      </c>
      <c r="E18" s="48">
        <v>3303</v>
      </c>
      <c r="F18" s="48">
        <v>3410</v>
      </c>
      <c r="G18" s="48">
        <f t="shared" si="1"/>
        <v>6713</v>
      </c>
      <c r="H18" s="48">
        <v>7868</v>
      </c>
      <c r="I18" s="48">
        <v>9158</v>
      </c>
      <c r="J18" s="48">
        <f t="shared" si="2"/>
        <v>17026</v>
      </c>
    </row>
    <row r="19" spans="1:10" ht="21.75" customHeight="1">
      <c r="A19" s="46" t="s">
        <v>13</v>
      </c>
      <c r="B19" s="48">
        <v>16263</v>
      </c>
      <c r="C19" s="48">
        <v>18637</v>
      </c>
      <c r="D19" s="48">
        <f t="shared" si="0"/>
        <v>34900</v>
      </c>
      <c r="E19" s="48">
        <v>3157</v>
      </c>
      <c r="F19" s="48">
        <v>3445</v>
      </c>
      <c r="G19" s="48">
        <f t="shared" si="1"/>
        <v>6602</v>
      </c>
      <c r="H19" s="48">
        <v>6734</v>
      </c>
      <c r="I19" s="48">
        <v>8025</v>
      </c>
      <c r="J19" s="48">
        <f t="shared" si="2"/>
        <v>14759</v>
      </c>
    </row>
    <row r="20" spans="1:10" ht="21.75" customHeight="1">
      <c r="A20" s="46" t="s">
        <v>14</v>
      </c>
      <c r="B20" s="48">
        <v>12455</v>
      </c>
      <c r="C20" s="48">
        <v>15925</v>
      </c>
      <c r="D20" s="48">
        <f t="shared" si="0"/>
        <v>28380</v>
      </c>
      <c r="E20" s="48">
        <v>2546</v>
      </c>
      <c r="F20" s="48">
        <v>2948</v>
      </c>
      <c r="G20" s="48">
        <f t="shared" si="1"/>
        <v>5494</v>
      </c>
      <c r="H20" s="48">
        <v>5788</v>
      </c>
      <c r="I20" s="48">
        <v>7397</v>
      </c>
      <c r="J20" s="48">
        <f t="shared" si="2"/>
        <v>13185</v>
      </c>
    </row>
    <row r="21" spans="1:10" ht="21.75" customHeight="1">
      <c r="A21" s="46" t="s">
        <v>23</v>
      </c>
      <c r="B21" s="48">
        <v>8613</v>
      </c>
      <c r="C21" s="48">
        <v>11651</v>
      </c>
      <c r="D21" s="48">
        <f t="shared" si="0"/>
        <v>20264</v>
      </c>
      <c r="E21" s="48">
        <v>1621</v>
      </c>
      <c r="F21" s="48">
        <v>2017</v>
      </c>
      <c r="G21" s="48">
        <f t="shared" si="1"/>
        <v>3638</v>
      </c>
      <c r="H21" s="48">
        <v>3951</v>
      </c>
      <c r="I21" s="48">
        <v>5411</v>
      </c>
      <c r="J21" s="48">
        <f t="shared" si="2"/>
        <v>9362</v>
      </c>
    </row>
    <row r="22" spans="1:10" ht="21.75" customHeight="1">
      <c r="A22" s="46" t="s">
        <v>24</v>
      </c>
      <c r="B22" s="48">
        <v>4742</v>
      </c>
      <c r="C22" s="48">
        <v>6849</v>
      </c>
      <c r="D22" s="48">
        <f t="shared" si="0"/>
        <v>11591</v>
      </c>
      <c r="E22" s="48">
        <v>835</v>
      </c>
      <c r="F22" s="48">
        <v>1196</v>
      </c>
      <c r="G22" s="48">
        <f t="shared" si="1"/>
        <v>2031</v>
      </c>
      <c r="H22" s="48">
        <v>2159</v>
      </c>
      <c r="I22" s="48">
        <v>3247</v>
      </c>
      <c r="J22" s="48">
        <f t="shared" si="2"/>
        <v>5406</v>
      </c>
    </row>
    <row r="23" spans="1:10" ht="21.75" customHeight="1">
      <c r="A23" s="46" t="s">
        <v>25</v>
      </c>
      <c r="B23" s="48">
        <v>2066</v>
      </c>
      <c r="C23" s="48">
        <v>3297</v>
      </c>
      <c r="D23" s="48">
        <f t="shared" si="0"/>
        <v>5363</v>
      </c>
      <c r="E23" s="48">
        <v>343</v>
      </c>
      <c r="F23" s="48">
        <v>483</v>
      </c>
      <c r="G23" s="48">
        <f t="shared" si="1"/>
        <v>826</v>
      </c>
      <c r="H23" s="48">
        <v>843</v>
      </c>
      <c r="I23" s="48">
        <v>1566</v>
      </c>
      <c r="J23" s="48">
        <f t="shared" si="2"/>
        <v>2409</v>
      </c>
    </row>
    <row r="24" spans="1:10" ht="21.75" customHeight="1">
      <c r="A24" s="47" t="s">
        <v>26</v>
      </c>
      <c r="B24" s="48">
        <v>854</v>
      </c>
      <c r="C24" s="48">
        <v>1403</v>
      </c>
      <c r="D24" s="48">
        <f t="shared" si="0"/>
        <v>2257</v>
      </c>
      <c r="E24" s="48">
        <v>125</v>
      </c>
      <c r="F24" s="48">
        <v>210</v>
      </c>
      <c r="G24" s="49">
        <f t="shared" si="1"/>
        <v>335</v>
      </c>
      <c r="H24" s="49">
        <v>290</v>
      </c>
      <c r="I24" s="49">
        <v>584</v>
      </c>
      <c r="J24" s="49">
        <f t="shared" si="2"/>
        <v>874</v>
      </c>
    </row>
    <row r="25" spans="1:10" ht="21.75" customHeight="1">
      <c r="A25" s="47" t="s">
        <v>27</v>
      </c>
      <c r="B25" s="48">
        <v>208</v>
      </c>
      <c r="C25" s="48">
        <v>392</v>
      </c>
      <c r="D25" s="48">
        <f t="shared" si="0"/>
        <v>600</v>
      </c>
      <c r="E25" s="48">
        <v>30</v>
      </c>
      <c r="F25" s="48">
        <v>37</v>
      </c>
      <c r="G25" s="49">
        <f t="shared" si="1"/>
        <v>67</v>
      </c>
      <c r="H25" s="49">
        <v>77</v>
      </c>
      <c r="I25" s="49">
        <v>184</v>
      </c>
      <c r="J25" s="49">
        <f t="shared" si="2"/>
        <v>261</v>
      </c>
    </row>
    <row r="26" spans="1:10" ht="21.75" customHeight="1">
      <c r="A26" s="47" t="s">
        <v>30</v>
      </c>
      <c r="B26" s="48">
        <v>235</v>
      </c>
      <c r="C26" s="48">
        <v>384</v>
      </c>
      <c r="D26" s="48">
        <f t="shared" si="0"/>
        <v>619</v>
      </c>
      <c r="E26" s="48">
        <v>51</v>
      </c>
      <c r="F26" s="48">
        <v>95</v>
      </c>
      <c r="G26" s="49">
        <f t="shared" si="1"/>
        <v>146</v>
      </c>
      <c r="H26" s="49">
        <v>55</v>
      </c>
      <c r="I26" s="49">
        <v>109</v>
      </c>
      <c r="J26" s="49">
        <f t="shared" si="2"/>
        <v>164</v>
      </c>
    </row>
    <row r="27" spans="1:10" ht="21.75" customHeight="1">
      <c r="A27" s="47" t="s">
        <v>29</v>
      </c>
      <c r="B27" s="10">
        <f>SUM(B5:B26)</f>
        <v>650173</v>
      </c>
      <c r="C27" s="10">
        <f>SUM(C5:C26)</f>
        <v>680169</v>
      </c>
      <c r="D27" s="48">
        <f t="shared" si="0"/>
        <v>1330342</v>
      </c>
      <c r="E27" s="10">
        <f>SUM(E5:E26)</f>
        <v>142843</v>
      </c>
      <c r="F27" s="10">
        <f>SUM(F5:F26)</f>
        <v>143603</v>
      </c>
      <c r="G27" s="49">
        <f t="shared" si="1"/>
        <v>286446</v>
      </c>
      <c r="H27" s="10">
        <f>SUM(H5:H26)</f>
        <v>301251</v>
      </c>
      <c r="I27" s="10">
        <f>SUM(I5:I26)</f>
        <v>311350</v>
      </c>
      <c r="J27" s="49">
        <f t="shared" si="2"/>
        <v>612601</v>
      </c>
    </row>
    <row r="28" spans="1:10" ht="21.75" customHeight="1">
      <c r="A28" s="90"/>
      <c r="B28" s="91"/>
      <c r="C28" s="91"/>
      <c r="D28" s="91"/>
      <c r="E28" s="91"/>
      <c r="F28" s="91"/>
      <c r="G28" s="67"/>
      <c r="H28" s="67"/>
      <c r="I28" s="67"/>
      <c r="J28" s="67"/>
    </row>
    <row r="29" spans="1:10" ht="21.75" customHeight="1">
      <c r="A29" s="35" t="s">
        <v>166</v>
      </c>
      <c r="B29" s="19"/>
      <c r="G29" s="40"/>
      <c r="H29" s="40"/>
      <c r="I29" s="40"/>
      <c r="J29" s="40"/>
    </row>
    <row r="30" spans="1:10" ht="21.75" customHeight="1">
      <c r="A30" s="35" t="s">
        <v>165</v>
      </c>
      <c r="B30" s="5"/>
      <c r="G30" s="40"/>
      <c r="H30" s="40"/>
      <c r="I30" s="40"/>
      <c r="J30" s="40"/>
    </row>
    <row r="31" spans="2:10" ht="21.75" customHeight="1">
      <c r="B31" s="41"/>
      <c r="C31" s="42" t="s">
        <v>106</v>
      </c>
      <c r="D31" s="43"/>
      <c r="E31" s="41"/>
      <c r="F31" s="42" t="s">
        <v>107</v>
      </c>
      <c r="G31" s="43"/>
      <c r="H31" s="41"/>
      <c r="I31" s="42" t="s">
        <v>108</v>
      </c>
      <c r="J31" s="44"/>
    </row>
    <row r="32" spans="1:10" ht="21.75" customHeight="1">
      <c r="A32" s="46" t="s">
        <v>0</v>
      </c>
      <c r="B32" s="47" t="s">
        <v>16</v>
      </c>
      <c r="C32" s="47" t="s">
        <v>17</v>
      </c>
      <c r="D32" s="47" t="s">
        <v>15</v>
      </c>
      <c r="E32" s="47" t="s">
        <v>16</v>
      </c>
      <c r="F32" s="47" t="s">
        <v>17</v>
      </c>
      <c r="G32" s="47" t="s">
        <v>15</v>
      </c>
      <c r="H32" s="47" t="s">
        <v>16</v>
      </c>
      <c r="I32" s="47" t="s">
        <v>17</v>
      </c>
      <c r="J32" s="47" t="s">
        <v>15</v>
      </c>
    </row>
    <row r="33" spans="1:10" ht="21.75" customHeight="1">
      <c r="A33" s="46">
        <v>0</v>
      </c>
      <c r="B33" s="48">
        <v>3272</v>
      </c>
      <c r="C33" s="48">
        <v>3143</v>
      </c>
      <c r="D33" s="48">
        <f aca="true" t="shared" si="3" ref="D33:D55">SUM(B33:C33)</f>
        <v>6415</v>
      </c>
      <c r="E33" s="48">
        <v>6074</v>
      </c>
      <c r="F33" s="48">
        <v>5858</v>
      </c>
      <c r="G33" s="48">
        <f aca="true" t="shared" si="4" ref="G33:G55">SUM(E33:F33)</f>
        <v>11932</v>
      </c>
      <c r="H33" s="48">
        <v>4320</v>
      </c>
      <c r="I33" s="48">
        <v>4309</v>
      </c>
      <c r="J33" s="48">
        <f aca="true" t="shared" si="5" ref="J33:J55">SUM(H33:I33)</f>
        <v>8629</v>
      </c>
    </row>
    <row r="34" spans="1:10" ht="21.75" customHeight="1">
      <c r="A34" s="50" t="s">
        <v>28</v>
      </c>
      <c r="B34" s="48">
        <v>13379</v>
      </c>
      <c r="C34" s="48">
        <v>12684</v>
      </c>
      <c r="D34" s="48">
        <f t="shared" si="3"/>
        <v>26063</v>
      </c>
      <c r="E34" s="48">
        <v>25206</v>
      </c>
      <c r="F34" s="48">
        <v>23904</v>
      </c>
      <c r="G34" s="48">
        <f t="shared" si="4"/>
        <v>49110</v>
      </c>
      <c r="H34" s="48">
        <v>18493</v>
      </c>
      <c r="I34" s="48">
        <v>17536</v>
      </c>
      <c r="J34" s="48">
        <f t="shared" si="5"/>
        <v>36029</v>
      </c>
    </row>
    <row r="35" spans="1:10" ht="21.75" customHeight="1">
      <c r="A35" s="51" t="s">
        <v>1</v>
      </c>
      <c r="B35" s="48">
        <v>17154</v>
      </c>
      <c r="C35" s="48">
        <v>15920</v>
      </c>
      <c r="D35" s="48">
        <f t="shared" si="3"/>
        <v>33074</v>
      </c>
      <c r="E35" s="48">
        <v>32089</v>
      </c>
      <c r="F35" s="48">
        <v>30296</v>
      </c>
      <c r="G35" s="48">
        <f t="shared" si="4"/>
        <v>62385</v>
      </c>
      <c r="H35" s="48">
        <v>23217</v>
      </c>
      <c r="I35" s="48">
        <v>21559</v>
      </c>
      <c r="J35" s="48">
        <f t="shared" si="5"/>
        <v>44776</v>
      </c>
    </row>
    <row r="36" spans="1:10" ht="21.75" customHeight="1">
      <c r="A36" s="46" t="s">
        <v>2</v>
      </c>
      <c r="B36" s="48">
        <v>20657</v>
      </c>
      <c r="C36" s="48">
        <v>19297</v>
      </c>
      <c r="D36" s="48">
        <f t="shared" si="3"/>
        <v>39954</v>
      </c>
      <c r="E36" s="48">
        <v>33058</v>
      </c>
      <c r="F36" s="48">
        <v>31903</v>
      </c>
      <c r="G36" s="48">
        <f t="shared" si="4"/>
        <v>64961</v>
      </c>
      <c r="H36" s="48">
        <v>24488</v>
      </c>
      <c r="I36" s="48">
        <v>23209</v>
      </c>
      <c r="J36" s="48">
        <f t="shared" si="5"/>
        <v>47697</v>
      </c>
    </row>
    <row r="37" spans="1:10" ht="21.75" customHeight="1">
      <c r="A37" s="46" t="s">
        <v>3</v>
      </c>
      <c r="B37" s="48">
        <v>20586</v>
      </c>
      <c r="C37" s="48">
        <v>18993</v>
      </c>
      <c r="D37" s="48">
        <f t="shared" si="3"/>
        <v>39579</v>
      </c>
      <c r="E37" s="48">
        <v>31304</v>
      </c>
      <c r="F37" s="48">
        <v>29917</v>
      </c>
      <c r="G37" s="48">
        <f t="shared" si="4"/>
        <v>61221</v>
      </c>
      <c r="H37" s="48">
        <v>23176</v>
      </c>
      <c r="I37" s="48">
        <v>22489</v>
      </c>
      <c r="J37" s="48">
        <f t="shared" si="5"/>
        <v>45665</v>
      </c>
    </row>
    <row r="38" spans="1:10" ht="21.75" customHeight="1">
      <c r="A38" s="46" t="s">
        <v>4</v>
      </c>
      <c r="B38" s="48">
        <v>19899</v>
      </c>
      <c r="C38" s="48">
        <v>19406</v>
      </c>
      <c r="D38" s="48">
        <f t="shared" si="3"/>
        <v>39305</v>
      </c>
      <c r="E38" s="48">
        <v>27265</v>
      </c>
      <c r="F38" s="48">
        <v>26381</v>
      </c>
      <c r="G38" s="48">
        <f t="shared" si="4"/>
        <v>53646</v>
      </c>
      <c r="H38" s="48">
        <v>19746</v>
      </c>
      <c r="I38" s="48">
        <v>20044</v>
      </c>
      <c r="J38" s="48">
        <f t="shared" si="5"/>
        <v>39790</v>
      </c>
    </row>
    <row r="39" spans="1:10" ht="21.75" customHeight="1">
      <c r="A39" s="46" t="s">
        <v>5</v>
      </c>
      <c r="B39" s="48">
        <v>22218</v>
      </c>
      <c r="C39" s="48">
        <v>21424</v>
      </c>
      <c r="D39" s="48">
        <f t="shared" si="3"/>
        <v>43642</v>
      </c>
      <c r="E39" s="48">
        <v>25510</v>
      </c>
      <c r="F39" s="48">
        <v>24539</v>
      </c>
      <c r="G39" s="48">
        <f t="shared" si="4"/>
        <v>50049</v>
      </c>
      <c r="H39" s="48">
        <v>18996</v>
      </c>
      <c r="I39" s="48">
        <v>18545</v>
      </c>
      <c r="J39" s="48">
        <f t="shared" si="5"/>
        <v>37541</v>
      </c>
    </row>
    <row r="40" spans="1:10" ht="21.75" customHeight="1">
      <c r="A40" s="46" t="s">
        <v>6</v>
      </c>
      <c r="B40" s="48">
        <v>21838</v>
      </c>
      <c r="C40" s="48">
        <v>21730</v>
      </c>
      <c r="D40" s="48">
        <f t="shared" si="3"/>
        <v>43568</v>
      </c>
      <c r="E40" s="48">
        <v>22849</v>
      </c>
      <c r="F40" s="48">
        <v>23019</v>
      </c>
      <c r="G40" s="48">
        <f t="shared" si="4"/>
        <v>45868</v>
      </c>
      <c r="H40" s="48">
        <v>16616</v>
      </c>
      <c r="I40" s="48">
        <v>17260</v>
      </c>
      <c r="J40" s="48">
        <f t="shared" si="5"/>
        <v>33876</v>
      </c>
    </row>
    <row r="41" spans="1:10" ht="21.75" customHeight="1">
      <c r="A41" s="46" t="s">
        <v>7</v>
      </c>
      <c r="B41" s="48">
        <v>20957</v>
      </c>
      <c r="C41" s="48">
        <v>21950</v>
      </c>
      <c r="D41" s="48">
        <f t="shared" si="3"/>
        <v>42907</v>
      </c>
      <c r="E41" s="48">
        <v>22448</v>
      </c>
      <c r="F41" s="48">
        <v>23156</v>
      </c>
      <c r="G41" s="48">
        <f t="shared" si="4"/>
        <v>45604</v>
      </c>
      <c r="H41" s="48">
        <v>16667</v>
      </c>
      <c r="I41" s="48">
        <v>17583</v>
      </c>
      <c r="J41" s="48">
        <f t="shared" si="5"/>
        <v>34250</v>
      </c>
    </row>
    <row r="42" spans="1:10" ht="21.75" customHeight="1">
      <c r="A42" s="46" t="s">
        <v>8</v>
      </c>
      <c r="B42" s="48">
        <v>19311</v>
      </c>
      <c r="C42" s="48">
        <v>20327</v>
      </c>
      <c r="D42" s="48">
        <f t="shared" si="3"/>
        <v>39638</v>
      </c>
      <c r="E42" s="48">
        <v>20342</v>
      </c>
      <c r="F42" s="48">
        <v>21908</v>
      </c>
      <c r="G42" s="48">
        <f t="shared" si="4"/>
        <v>42250</v>
      </c>
      <c r="H42" s="48">
        <v>16236</v>
      </c>
      <c r="I42" s="48">
        <v>16894</v>
      </c>
      <c r="J42" s="48">
        <f t="shared" si="5"/>
        <v>33130</v>
      </c>
    </row>
    <row r="43" spans="1:10" ht="21.75" customHeight="1">
      <c r="A43" s="46" t="s">
        <v>9</v>
      </c>
      <c r="B43" s="48">
        <v>16385</v>
      </c>
      <c r="C43" s="48">
        <v>17722</v>
      </c>
      <c r="D43" s="48">
        <f t="shared" si="3"/>
        <v>34107</v>
      </c>
      <c r="E43" s="48">
        <v>16874</v>
      </c>
      <c r="F43" s="48">
        <v>18461</v>
      </c>
      <c r="G43" s="48">
        <f t="shared" si="4"/>
        <v>35335</v>
      </c>
      <c r="H43" s="48">
        <v>13572</v>
      </c>
      <c r="I43" s="48">
        <v>14251</v>
      </c>
      <c r="J43" s="48">
        <f t="shared" si="5"/>
        <v>27823</v>
      </c>
    </row>
    <row r="44" spans="1:10" ht="21.75" customHeight="1">
      <c r="A44" s="46" t="s">
        <v>10</v>
      </c>
      <c r="B44" s="48">
        <v>13402</v>
      </c>
      <c r="C44" s="48">
        <v>15175</v>
      </c>
      <c r="D44" s="48">
        <f t="shared" si="3"/>
        <v>28577</v>
      </c>
      <c r="E44" s="48">
        <v>12871</v>
      </c>
      <c r="F44" s="48">
        <v>14430</v>
      </c>
      <c r="G44" s="48">
        <f t="shared" si="4"/>
        <v>27301</v>
      </c>
      <c r="H44" s="48">
        <v>10373</v>
      </c>
      <c r="I44" s="48">
        <v>11059</v>
      </c>
      <c r="J44" s="48">
        <f t="shared" si="5"/>
        <v>21432</v>
      </c>
    </row>
    <row r="45" spans="1:10" ht="21.75" customHeight="1">
      <c r="A45" s="46" t="s">
        <v>11</v>
      </c>
      <c r="B45" s="48">
        <v>10596</v>
      </c>
      <c r="C45" s="48">
        <v>12266</v>
      </c>
      <c r="D45" s="48">
        <f t="shared" si="3"/>
        <v>22862</v>
      </c>
      <c r="E45" s="48">
        <v>11485</v>
      </c>
      <c r="F45" s="48">
        <v>12640</v>
      </c>
      <c r="G45" s="48">
        <f t="shared" si="4"/>
        <v>24125</v>
      </c>
      <c r="H45" s="48">
        <v>8768</v>
      </c>
      <c r="I45" s="48">
        <v>9413</v>
      </c>
      <c r="J45" s="48">
        <f t="shared" si="5"/>
        <v>18181</v>
      </c>
    </row>
    <row r="46" spans="1:10" ht="21.75" customHeight="1">
      <c r="A46" s="46" t="s">
        <v>12</v>
      </c>
      <c r="B46" s="48">
        <v>8357</v>
      </c>
      <c r="C46" s="48">
        <v>10110</v>
      </c>
      <c r="D46" s="48">
        <f t="shared" si="3"/>
        <v>18467</v>
      </c>
      <c r="E46" s="48">
        <v>7198</v>
      </c>
      <c r="F46" s="48">
        <v>8311</v>
      </c>
      <c r="G46" s="48">
        <f t="shared" si="4"/>
        <v>15509</v>
      </c>
      <c r="H46" s="48">
        <v>5415</v>
      </c>
      <c r="I46" s="48">
        <v>5932</v>
      </c>
      <c r="J46" s="48">
        <f t="shared" si="5"/>
        <v>11347</v>
      </c>
    </row>
    <row r="47" spans="1:10" ht="21.75" customHeight="1">
      <c r="A47" s="46" t="s">
        <v>13</v>
      </c>
      <c r="B47" s="48">
        <v>6877</v>
      </c>
      <c r="C47" s="48">
        <v>8169</v>
      </c>
      <c r="D47" s="48">
        <f t="shared" si="3"/>
        <v>15046</v>
      </c>
      <c r="E47" s="48">
        <v>7272</v>
      </c>
      <c r="F47" s="48">
        <v>8644</v>
      </c>
      <c r="G47" s="48">
        <f t="shared" si="4"/>
        <v>15916</v>
      </c>
      <c r="H47" s="48">
        <v>5429</v>
      </c>
      <c r="I47" s="48">
        <v>5810</v>
      </c>
      <c r="J47" s="48">
        <f t="shared" si="5"/>
        <v>11239</v>
      </c>
    </row>
    <row r="48" spans="1:10" ht="21.75" customHeight="1">
      <c r="A48" s="46" t="s">
        <v>14</v>
      </c>
      <c r="B48" s="48">
        <v>5357</v>
      </c>
      <c r="C48" s="48">
        <v>6912</v>
      </c>
      <c r="D48" s="48">
        <f t="shared" si="3"/>
        <v>12269</v>
      </c>
      <c r="E48" s="48">
        <v>5420</v>
      </c>
      <c r="F48" s="48">
        <v>7811</v>
      </c>
      <c r="G48" s="48">
        <f t="shared" si="4"/>
        <v>13231</v>
      </c>
      <c r="H48" s="48">
        <v>4032</v>
      </c>
      <c r="I48" s="48">
        <v>4974</v>
      </c>
      <c r="J48" s="48">
        <f t="shared" si="5"/>
        <v>9006</v>
      </c>
    </row>
    <row r="49" spans="1:10" ht="21.75" customHeight="1">
      <c r="A49" s="46" t="s">
        <v>23</v>
      </c>
      <c r="B49" s="48">
        <v>3716</v>
      </c>
      <c r="C49" s="48">
        <v>5238</v>
      </c>
      <c r="D49" s="48">
        <f t="shared" si="3"/>
        <v>8954</v>
      </c>
      <c r="E49" s="48">
        <v>3843</v>
      </c>
      <c r="F49" s="48">
        <v>5637</v>
      </c>
      <c r="G49" s="48">
        <f t="shared" si="4"/>
        <v>9480</v>
      </c>
      <c r="H49" s="48">
        <v>2584</v>
      </c>
      <c r="I49" s="48">
        <v>3195</v>
      </c>
      <c r="J49" s="48">
        <f t="shared" si="5"/>
        <v>5779</v>
      </c>
    </row>
    <row r="50" spans="1:10" ht="21.75" customHeight="1">
      <c r="A50" s="46" t="s">
        <v>24</v>
      </c>
      <c r="B50" s="48">
        <v>2005</v>
      </c>
      <c r="C50" s="48">
        <v>3200</v>
      </c>
      <c r="D50" s="48">
        <f t="shared" si="3"/>
        <v>5205</v>
      </c>
      <c r="E50" s="48">
        <v>2439</v>
      </c>
      <c r="F50" s="48">
        <v>3487</v>
      </c>
      <c r="G50" s="48">
        <f t="shared" si="4"/>
        <v>5926</v>
      </c>
      <c r="H50" s="48">
        <v>1455</v>
      </c>
      <c r="I50" s="48">
        <v>1805</v>
      </c>
      <c r="J50" s="48">
        <f t="shared" si="5"/>
        <v>3260</v>
      </c>
    </row>
    <row r="51" spans="1:10" ht="21.75" customHeight="1">
      <c r="A51" s="46" t="s">
        <v>25</v>
      </c>
      <c r="B51" s="48">
        <v>907</v>
      </c>
      <c r="C51" s="48">
        <v>1609</v>
      </c>
      <c r="D51" s="48">
        <f t="shared" si="3"/>
        <v>2516</v>
      </c>
      <c r="E51" s="48">
        <v>1158</v>
      </c>
      <c r="F51" s="48">
        <v>1622</v>
      </c>
      <c r="G51" s="48">
        <f t="shared" si="4"/>
        <v>2780</v>
      </c>
      <c r="H51" s="48">
        <v>757</v>
      </c>
      <c r="I51" s="48">
        <v>894</v>
      </c>
      <c r="J51" s="48">
        <f t="shared" si="5"/>
        <v>1651</v>
      </c>
    </row>
    <row r="52" spans="1:10" ht="21.75" customHeight="1">
      <c r="A52" s="47" t="s">
        <v>26</v>
      </c>
      <c r="B52" s="48">
        <v>344</v>
      </c>
      <c r="C52" s="48">
        <v>794</v>
      </c>
      <c r="D52" s="48">
        <f t="shared" si="3"/>
        <v>1138</v>
      </c>
      <c r="E52" s="48">
        <v>590</v>
      </c>
      <c r="F52" s="48">
        <v>1044</v>
      </c>
      <c r="G52" s="49">
        <f t="shared" si="4"/>
        <v>1634</v>
      </c>
      <c r="H52" s="49">
        <v>383</v>
      </c>
      <c r="I52" s="49">
        <v>554</v>
      </c>
      <c r="J52" s="49">
        <f t="shared" si="5"/>
        <v>937</v>
      </c>
    </row>
    <row r="53" spans="1:10" ht="21.75" customHeight="1">
      <c r="A53" s="47" t="s">
        <v>27</v>
      </c>
      <c r="B53" s="48">
        <v>88</v>
      </c>
      <c r="C53" s="48">
        <v>237</v>
      </c>
      <c r="D53" s="48">
        <f t="shared" si="3"/>
        <v>325</v>
      </c>
      <c r="E53" s="48">
        <v>216</v>
      </c>
      <c r="F53" s="48">
        <v>350</v>
      </c>
      <c r="G53" s="49">
        <f t="shared" si="4"/>
        <v>566</v>
      </c>
      <c r="H53" s="49">
        <v>159</v>
      </c>
      <c r="I53" s="49">
        <v>193</v>
      </c>
      <c r="J53" s="49">
        <f t="shared" si="5"/>
        <v>352</v>
      </c>
    </row>
    <row r="54" spans="1:10" ht="21.75" customHeight="1">
      <c r="A54" s="47" t="s">
        <v>30</v>
      </c>
      <c r="B54" s="48">
        <v>83</v>
      </c>
      <c r="C54" s="48">
        <v>153</v>
      </c>
      <c r="D54" s="48">
        <f t="shared" si="3"/>
        <v>236</v>
      </c>
      <c r="E54" s="48">
        <v>400</v>
      </c>
      <c r="F54" s="48">
        <v>759</v>
      </c>
      <c r="G54" s="49">
        <f t="shared" si="4"/>
        <v>1159</v>
      </c>
      <c r="H54" s="49">
        <v>290</v>
      </c>
      <c r="I54" s="49">
        <v>429</v>
      </c>
      <c r="J54" s="49">
        <f t="shared" si="5"/>
        <v>719</v>
      </c>
    </row>
    <row r="55" spans="1:10" ht="21.75" customHeight="1">
      <c r="A55" s="47" t="s">
        <v>29</v>
      </c>
      <c r="B55" s="10">
        <f>SUM(B33:B54)</f>
        <v>247388</v>
      </c>
      <c r="C55" s="10">
        <f>SUM(C33:C54)</f>
        <v>256459</v>
      </c>
      <c r="D55" s="48">
        <f t="shared" si="3"/>
        <v>503847</v>
      </c>
      <c r="E55" s="10">
        <f>SUM(E33:E54)</f>
        <v>315911</v>
      </c>
      <c r="F55" s="10">
        <f>SUM(F33:F54)</f>
        <v>324077</v>
      </c>
      <c r="G55" s="49">
        <f t="shared" si="4"/>
        <v>639988</v>
      </c>
      <c r="H55" s="10">
        <f>SUM(H33:H54)</f>
        <v>235172</v>
      </c>
      <c r="I55" s="10">
        <f>SUM(I33:I54)</f>
        <v>237937</v>
      </c>
      <c r="J55" s="49">
        <f t="shared" si="5"/>
        <v>473109</v>
      </c>
    </row>
    <row r="56" spans="1:10" ht="21.75" customHeight="1">
      <c r="A56" s="90"/>
      <c r="B56" s="91"/>
      <c r="C56" s="91"/>
      <c r="D56" s="91"/>
      <c r="E56" s="91"/>
      <c r="F56" s="91"/>
      <c r="G56" s="67"/>
      <c r="H56" s="67"/>
      <c r="I56" s="67"/>
      <c r="J56" s="67"/>
    </row>
    <row r="57" spans="1:10" ht="21.75" customHeight="1">
      <c r="A57" s="35" t="s">
        <v>146</v>
      </c>
      <c r="B57" s="19"/>
      <c r="G57" s="40"/>
      <c r="H57" s="40"/>
      <c r="I57" s="40"/>
      <c r="J57" s="40"/>
    </row>
    <row r="58" spans="1:10" ht="21.75" customHeight="1">
      <c r="A58" s="35" t="s">
        <v>147</v>
      </c>
      <c r="B58" s="5"/>
      <c r="G58" s="40"/>
      <c r="H58" s="40"/>
      <c r="I58" s="40"/>
      <c r="J58" s="40"/>
    </row>
    <row r="59" spans="2:10" ht="21.75" customHeight="1">
      <c r="B59" s="41"/>
      <c r="C59" s="42" t="s">
        <v>124</v>
      </c>
      <c r="D59" s="43"/>
      <c r="E59" s="41"/>
      <c r="F59" s="42" t="s">
        <v>125</v>
      </c>
      <c r="G59" s="43"/>
      <c r="H59" s="68"/>
      <c r="I59" s="40"/>
      <c r="J59" s="40"/>
    </row>
    <row r="60" spans="1:10" ht="21.75" customHeight="1">
      <c r="A60" s="46" t="s">
        <v>0</v>
      </c>
      <c r="B60" s="47" t="s">
        <v>16</v>
      </c>
      <c r="C60" s="47" t="s">
        <v>17</v>
      </c>
      <c r="D60" s="47" t="s">
        <v>15</v>
      </c>
      <c r="E60" s="47" t="s">
        <v>16</v>
      </c>
      <c r="F60" s="47" t="s">
        <v>17</v>
      </c>
      <c r="G60" s="47" t="s">
        <v>15</v>
      </c>
      <c r="H60" s="40"/>
      <c r="I60" s="40"/>
      <c r="J60" s="40"/>
    </row>
    <row r="61" spans="1:15" ht="21.75" customHeight="1">
      <c r="A61" s="46">
        <v>0</v>
      </c>
      <c r="B61" s="48">
        <v>6830</v>
      </c>
      <c r="C61" s="48">
        <v>6444</v>
      </c>
      <c r="D61" s="48">
        <f aca="true" t="shared" si="6" ref="D61:D83">SUM(B61:C61)</f>
        <v>13274</v>
      </c>
      <c r="E61" s="48">
        <f aca="true" t="shared" si="7" ref="E61:E83">B5+E5+H5+B33+E33+H33+B61</f>
        <v>37193</v>
      </c>
      <c r="F61" s="48">
        <f aca="true" t="shared" si="8" ref="F61:F83">C5+F5+I5+C33+F33+I33+C61</f>
        <v>35556</v>
      </c>
      <c r="G61" s="48">
        <f aca="true" t="shared" si="9" ref="G61:G83">SUM(E61:F61)</f>
        <v>72749</v>
      </c>
      <c r="H61" s="40"/>
      <c r="I61" s="40"/>
      <c r="J61" s="40"/>
      <c r="M61" s="69"/>
      <c r="N61" s="69"/>
      <c r="O61" s="69"/>
    </row>
    <row r="62" spans="1:15" ht="21.75" customHeight="1">
      <c r="A62" s="50" t="s">
        <v>28</v>
      </c>
      <c r="B62" s="48">
        <v>27740</v>
      </c>
      <c r="C62" s="48">
        <v>25894</v>
      </c>
      <c r="D62" s="48">
        <f t="shared" si="6"/>
        <v>53634</v>
      </c>
      <c r="E62" s="48">
        <f t="shared" si="7"/>
        <v>154689</v>
      </c>
      <c r="F62" s="48">
        <f t="shared" si="8"/>
        <v>145534</v>
      </c>
      <c r="G62" s="48">
        <f t="shared" si="9"/>
        <v>300223</v>
      </c>
      <c r="H62" s="40"/>
      <c r="I62" s="40"/>
      <c r="J62" s="40"/>
      <c r="M62" s="69"/>
      <c r="N62" s="69"/>
      <c r="O62" s="69"/>
    </row>
    <row r="63" spans="1:15" ht="21.75" customHeight="1">
      <c r="A63" s="51" t="s">
        <v>1</v>
      </c>
      <c r="B63" s="48">
        <v>34882</v>
      </c>
      <c r="C63" s="48">
        <v>33005</v>
      </c>
      <c r="D63" s="48">
        <f t="shared" si="6"/>
        <v>67887</v>
      </c>
      <c r="E63" s="48">
        <f t="shared" si="7"/>
        <v>194231</v>
      </c>
      <c r="F63" s="48">
        <f t="shared" si="8"/>
        <v>182435</v>
      </c>
      <c r="G63" s="48">
        <f t="shared" si="9"/>
        <v>376666</v>
      </c>
      <c r="H63" s="40"/>
      <c r="I63" s="40"/>
      <c r="J63" s="40"/>
      <c r="M63" s="69"/>
      <c r="N63" s="69"/>
      <c r="O63" s="69"/>
    </row>
    <row r="64" spans="1:15" ht="21.75" customHeight="1">
      <c r="A64" s="46" t="s">
        <v>2</v>
      </c>
      <c r="B64" s="48">
        <v>35679</v>
      </c>
      <c r="C64" s="48">
        <v>34386</v>
      </c>
      <c r="D64" s="48">
        <f t="shared" si="6"/>
        <v>70065</v>
      </c>
      <c r="E64" s="48">
        <f t="shared" si="7"/>
        <v>210093</v>
      </c>
      <c r="F64" s="48">
        <f t="shared" si="8"/>
        <v>199376</v>
      </c>
      <c r="G64" s="48">
        <f t="shared" si="9"/>
        <v>409469</v>
      </c>
      <c r="H64" s="40"/>
      <c r="I64" s="40"/>
      <c r="J64" s="40"/>
      <c r="M64" s="69"/>
      <c r="N64" s="69"/>
      <c r="O64" s="69"/>
    </row>
    <row r="65" spans="1:15" ht="21.75" customHeight="1">
      <c r="A65" s="46" t="s">
        <v>3</v>
      </c>
      <c r="B65" s="48">
        <v>35029</v>
      </c>
      <c r="C65" s="48">
        <v>33656</v>
      </c>
      <c r="D65" s="48">
        <f t="shared" si="6"/>
        <v>68685</v>
      </c>
      <c r="E65" s="48">
        <f t="shared" si="7"/>
        <v>205586</v>
      </c>
      <c r="F65" s="48">
        <f t="shared" si="8"/>
        <v>196352</v>
      </c>
      <c r="G65" s="48">
        <f t="shared" si="9"/>
        <v>401938</v>
      </c>
      <c r="H65" s="40"/>
      <c r="I65" s="40"/>
      <c r="J65" s="40"/>
      <c r="M65" s="69"/>
      <c r="N65" s="69"/>
      <c r="O65" s="69"/>
    </row>
    <row r="66" spans="1:15" ht="21.75" customHeight="1">
      <c r="A66" s="46" t="s">
        <v>4</v>
      </c>
      <c r="B66" s="48">
        <v>32231</v>
      </c>
      <c r="C66" s="48">
        <v>32097</v>
      </c>
      <c r="D66" s="48">
        <f t="shared" si="6"/>
        <v>64328</v>
      </c>
      <c r="E66" s="48">
        <f t="shared" si="7"/>
        <v>193467</v>
      </c>
      <c r="F66" s="48">
        <f t="shared" si="8"/>
        <v>192812</v>
      </c>
      <c r="G66" s="48">
        <f t="shared" si="9"/>
        <v>386279</v>
      </c>
      <c r="H66" s="40"/>
      <c r="I66" s="40"/>
      <c r="J66" s="40"/>
      <c r="M66" s="69"/>
      <c r="N66" s="69"/>
      <c r="O66" s="69"/>
    </row>
    <row r="67" spans="1:15" ht="21.75" customHeight="1">
      <c r="A67" s="46" t="s">
        <v>5</v>
      </c>
      <c r="B67" s="48">
        <v>30170</v>
      </c>
      <c r="C67" s="48">
        <v>29066</v>
      </c>
      <c r="D67" s="48">
        <f t="shared" si="6"/>
        <v>59236</v>
      </c>
      <c r="E67" s="48">
        <f t="shared" si="7"/>
        <v>193318</v>
      </c>
      <c r="F67" s="48">
        <f t="shared" si="8"/>
        <v>190237</v>
      </c>
      <c r="G67" s="48">
        <f t="shared" si="9"/>
        <v>383555</v>
      </c>
      <c r="H67" s="40"/>
      <c r="I67" s="40"/>
      <c r="J67" s="40"/>
      <c r="M67" s="69"/>
      <c r="N67" s="69"/>
      <c r="O67" s="69"/>
    </row>
    <row r="68" spans="1:15" ht="21.75" customHeight="1">
      <c r="A68" s="46" t="s">
        <v>6</v>
      </c>
      <c r="B68" s="48">
        <v>26146</v>
      </c>
      <c r="C68" s="48">
        <v>27229</v>
      </c>
      <c r="D68" s="48">
        <f t="shared" si="6"/>
        <v>53375</v>
      </c>
      <c r="E68" s="48">
        <f t="shared" si="7"/>
        <v>179608</v>
      </c>
      <c r="F68" s="48">
        <f t="shared" si="8"/>
        <v>185134</v>
      </c>
      <c r="G68" s="48">
        <f t="shared" si="9"/>
        <v>364742</v>
      </c>
      <c r="H68" s="40"/>
      <c r="I68" s="40"/>
      <c r="J68" s="40"/>
      <c r="M68" s="69"/>
      <c r="N68" s="69"/>
      <c r="O68" s="69"/>
    </row>
    <row r="69" spans="1:15" ht="21.75" customHeight="1">
      <c r="A69" s="46" t="s">
        <v>7</v>
      </c>
      <c r="B69" s="48">
        <v>25870</v>
      </c>
      <c r="C69" s="48">
        <v>27448</v>
      </c>
      <c r="D69" s="48">
        <f t="shared" si="6"/>
        <v>53318</v>
      </c>
      <c r="E69" s="48">
        <f t="shared" si="7"/>
        <v>174444</v>
      </c>
      <c r="F69" s="48">
        <f t="shared" si="8"/>
        <v>184653</v>
      </c>
      <c r="G69" s="48">
        <f t="shared" si="9"/>
        <v>359097</v>
      </c>
      <c r="H69" s="40"/>
      <c r="I69" s="40"/>
      <c r="J69" s="40"/>
      <c r="M69" s="69"/>
      <c r="N69" s="69"/>
      <c r="O69" s="69"/>
    </row>
    <row r="70" spans="1:15" ht="21.75" customHeight="1">
      <c r="A70" s="46" t="s">
        <v>8</v>
      </c>
      <c r="B70" s="48">
        <v>23550</v>
      </c>
      <c r="C70" s="48">
        <v>25808</v>
      </c>
      <c r="D70" s="48">
        <f t="shared" si="6"/>
        <v>49358</v>
      </c>
      <c r="E70" s="48">
        <f t="shared" si="7"/>
        <v>160985</v>
      </c>
      <c r="F70" s="48">
        <f t="shared" si="8"/>
        <v>173148</v>
      </c>
      <c r="G70" s="48">
        <f t="shared" si="9"/>
        <v>334133</v>
      </c>
      <c r="H70" s="40"/>
      <c r="I70" s="40"/>
      <c r="J70" s="40"/>
      <c r="M70" s="69"/>
      <c r="N70" s="69"/>
      <c r="O70" s="69"/>
    </row>
    <row r="71" spans="1:15" ht="21.75" customHeight="1">
      <c r="A71" s="46" t="s">
        <v>9</v>
      </c>
      <c r="B71" s="48">
        <v>19529</v>
      </c>
      <c r="C71" s="48">
        <v>21073</v>
      </c>
      <c r="D71" s="48">
        <f t="shared" si="6"/>
        <v>40602</v>
      </c>
      <c r="E71" s="48">
        <f t="shared" si="7"/>
        <v>138779</v>
      </c>
      <c r="F71" s="48">
        <f t="shared" si="8"/>
        <v>149978</v>
      </c>
      <c r="G71" s="48">
        <f t="shared" si="9"/>
        <v>288757</v>
      </c>
      <c r="H71" s="40"/>
      <c r="I71" s="40"/>
      <c r="J71" s="40"/>
      <c r="M71" s="69"/>
      <c r="N71" s="69"/>
      <c r="O71" s="69"/>
    </row>
    <row r="72" spans="1:15" ht="21.75" customHeight="1">
      <c r="A72" s="46" t="s">
        <v>10</v>
      </c>
      <c r="B72" s="48">
        <v>14737</v>
      </c>
      <c r="C72" s="48">
        <v>16056</v>
      </c>
      <c r="D72" s="48">
        <f t="shared" si="6"/>
        <v>30793</v>
      </c>
      <c r="E72" s="48">
        <f t="shared" si="7"/>
        <v>107668</v>
      </c>
      <c r="F72" s="48">
        <f t="shared" si="8"/>
        <v>119865</v>
      </c>
      <c r="G72" s="48">
        <f t="shared" si="9"/>
        <v>227533</v>
      </c>
      <c r="H72" s="40"/>
      <c r="I72" s="40"/>
      <c r="J72" s="40"/>
      <c r="M72" s="69"/>
      <c r="N72" s="69"/>
      <c r="O72" s="69"/>
    </row>
    <row r="73" spans="1:15" ht="21.75" customHeight="1">
      <c r="A73" s="46" t="s">
        <v>11</v>
      </c>
      <c r="B73" s="48">
        <v>13029</v>
      </c>
      <c r="C73" s="48">
        <v>13657</v>
      </c>
      <c r="D73" s="48">
        <f t="shared" si="6"/>
        <v>26686</v>
      </c>
      <c r="E73" s="48">
        <f t="shared" si="7"/>
        <v>88095</v>
      </c>
      <c r="F73" s="48">
        <f t="shared" si="8"/>
        <v>97453</v>
      </c>
      <c r="G73" s="48">
        <f t="shared" si="9"/>
        <v>185548</v>
      </c>
      <c r="H73" s="40"/>
      <c r="I73" s="40"/>
      <c r="J73" s="40"/>
      <c r="M73" s="69"/>
      <c r="N73" s="69"/>
      <c r="O73" s="69"/>
    </row>
    <row r="74" spans="1:15" ht="21.75" customHeight="1">
      <c r="A74" s="46" t="s">
        <v>12</v>
      </c>
      <c r="B74" s="48">
        <v>8137</v>
      </c>
      <c r="C74" s="48">
        <v>8823</v>
      </c>
      <c r="D74" s="48">
        <f t="shared" si="6"/>
        <v>16960</v>
      </c>
      <c r="E74" s="48">
        <f t="shared" si="7"/>
        <v>58296</v>
      </c>
      <c r="F74" s="48">
        <f t="shared" si="8"/>
        <v>66692</v>
      </c>
      <c r="G74" s="48">
        <f t="shared" si="9"/>
        <v>124988</v>
      </c>
      <c r="H74" s="40"/>
      <c r="I74" s="40"/>
      <c r="J74" s="40"/>
      <c r="M74" s="69"/>
      <c r="N74" s="69"/>
      <c r="O74" s="69"/>
    </row>
    <row r="75" spans="1:15" ht="21.75" customHeight="1">
      <c r="A75" s="46" t="s">
        <v>13</v>
      </c>
      <c r="B75" s="48">
        <v>7217</v>
      </c>
      <c r="C75" s="48">
        <v>8376</v>
      </c>
      <c r="D75" s="48">
        <f t="shared" si="6"/>
        <v>15593</v>
      </c>
      <c r="E75" s="48">
        <f t="shared" si="7"/>
        <v>52949</v>
      </c>
      <c r="F75" s="48">
        <f t="shared" si="8"/>
        <v>61106</v>
      </c>
      <c r="G75" s="48">
        <f t="shared" si="9"/>
        <v>114055</v>
      </c>
      <c r="H75" s="40"/>
      <c r="I75" s="40"/>
      <c r="J75" s="40"/>
      <c r="M75" s="69"/>
      <c r="N75" s="69"/>
      <c r="O75" s="69"/>
    </row>
    <row r="76" spans="1:15" ht="21.75" customHeight="1">
      <c r="A76" s="46" t="s">
        <v>14</v>
      </c>
      <c r="B76" s="48">
        <v>5472</v>
      </c>
      <c r="C76" s="48">
        <v>7503</v>
      </c>
      <c r="D76" s="48">
        <f t="shared" si="6"/>
        <v>12975</v>
      </c>
      <c r="E76" s="48">
        <f t="shared" si="7"/>
        <v>41070</v>
      </c>
      <c r="F76" s="48">
        <f t="shared" si="8"/>
        <v>53470</v>
      </c>
      <c r="G76" s="48">
        <f t="shared" si="9"/>
        <v>94540</v>
      </c>
      <c r="H76" s="40"/>
      <c r="I76" s="40"/>
      <c r="J76" s="40"/>
      <c r="M76" s="69"/>
      <c r="N76" s="69"/>
      <c r="O76" s="69"/>
    </row>
    <row r="77" spans="1:15" ht="21.75" customHeight="1">
      <c r="A77" s="46" t="s">
        <v>23</v>
      </c>
      <c r="B77" s="48">
        <v>3756</v>
      </c>
      <c r="C77" s="48">
        <v>5029</v>
      </c>
      <c r="D77" s="48">
        <f t="shared" si="6"/>
        <v>8785</v>
      </c>
      <c r="E77" s="48">
        <f t="shared" si="7"/>
        <v>28084</v>
      </c>
      <c r="F77" s="48">
        <f t="shared" si="8"/>
        <v>38178</v>
      </c>
      <c r="G77" s="48">
        <f t="shared" si="9"/>
        <v>66262</v>
      </c>
      <c r="H77" s="40"/>
      <c r="I77" s="40"/>
      <c r="J77" s="40"/>
      <c r="M77" s="69"/>
      <c r="N77" s="69"/>
      <c r="O77" s="69"/>
    </row>
    <row r="78" spans="1:15" ht="21.75" customHeight="1">
      <c r="A78" s="46" t="s">
        <v>24</v>
      </c>
      <c r="B78" s="48">
        <v>2324</v>
      </c>
      <c r="C78" s="48">
        <v>2967</v>
      </c>
      <c r="D78" s="48">
        <f t="shared" si="6"/>
        <v>5291</v>
      </c>
      <c r="E78" s="48">
        <f t="shared" si="7"/>
        <v>15959</v>
      </c>
      <c r="F78" s="48">
        <f t="shared" si="8"/>
        <v>22751</v>
      </c>
      <c r="G78" s="48">
        <f t="shared" si="9"/>
        <v>38710</v>
      </c>
      <c r="H78" s="40"/>
      <c r="I78" s="40"/>
      <c r="J78" s="40"/>
      <c r="M78" s="69"/>
      <c r="N78" s="69"/>
      <c r="O78" s="69"/>
    </row>
    <row r="79" spans="1:15" ht="21.75" customHeight="1">
      <c r="A79" s="46" t="s">
        <v>25</v>
      </c>
      <c r="B79" s="48">
        <v>1091</v>
      </c>
      <c r="C79" s="48">
        <v>1331</v>
      </c>
      <c r="D79" s="48">
        <f t="shared" si="6"/>
        <v>2422</v>
      </c>
      <c r="E79" s="48">
        <f t="shared" si="7"/>
        <v>7165</v>
      </c>
      <c r="F79" s="48">
        <f t="shared" si="8"/>
        <v>10802</v>
      </c>
      <c r="G79" s="48">
        <f t="shared" si="9"/>
        <v>17967</v>
      </c>
      <c r="H79" s="40"/>
      <c r="I79" s="40"/>
      <c r="J79" s="40"/>
      <c r="M79" s="69"/>
      <c r="N79" s="69"/>
      <c r="O79" s="69"/>
    </row>
    <row r="80" spans="1:15" ht="21.75" customHeight="1">
      <c r="A80" s="47" t="s">
        <v>26</v>
      </c>
      <c r="B80" s="48">
        <v>562</v>
      </c>
      <c r="C80" s="48">
        <v>806</v>
      </c>
      <c r="D80" s="48">
        <f t="shared" si="6"/>
        <v>1368</v>
      </c>
      <c r="E80" s="48">
        <f t="shared" si="7"/>
        <v>3148</v>
      </c>
      <c r="F80" s="48">
        <f t="shared" si="8"/>
        <v>5395</v>
      </c>
      <c r="G80" s="49">
        <f t="shared" si="9"/>
        <v>8543</v>
      </c>
      <c r="H80" s="40"/>
      <c r="I80" s="40"/>
      <c r="J80" s="40"/>
      <c r="M80" s="69"/>
      <c r="N80" s="69"/>
      <c r="O80" s="69"/>
    </row>
    <row r="81" spans="1:15" ht="21.75" customHeight="1">
      <c r="A81" s="47" t="s">
        <v>27</v>
      </c>
      <c r="B81" s="48">
        <v>201</v>
      </c>
      <c r="C81" s="48">
        <v>206</v>
      </c>
      <c r="D81" s="48">
        <f t="shared" si="6"/>
        <v>407</v>
      </c>
      <c r="E81" s="48">
        <f t="shared" si="7"/>
        <v>979</v>
      </c>
      <c r="F81" s="48">
        <f t="shared" si="8"/>
        <v>1599</v>
      </c>
      <c r="G81" s="49">
        <f t="shared" si="9"/>
        <v>2578</v>
      </c>
      <c r="H81" s="40"/>
      <c r="I81" s="40"/>
      <c r="J81" s="40"/>
      <c r="M81" s="69"/>
      <c r="N81" s="69"/>
      <c r="O81" s="69"/>
    </row>
    <row r="82" spans="1:15" ht="21.75" customHeight="1">
      <c r="A82" s="47" t="s">
        <v>30</v>
      </c>
      <c r="B82" s="48">
        <v>261</v>
      </c>
      <c r="C82" s="48">
        <v>421</v>
      </c>
      <c r="D82" s="48">
        <f t="shared" si="6"/>
        <v>682</v>
      </c>
      <c r="E82" s="48">
        <f t="shared" si="7"/>
        <v>1375</v>
      </c>
      <c r="F82" s="48">
        <f t="shared" si="8"/>
        <v>2350</v>
      </c>
      <c r="G82" s="49">
        <f t="shared" si="9"/>
        <v>3725</v>
      </c>
      <c r="H82" s="40"/>
      <c r="I82" s="40"/>
      <c r="J82" s="40"/>
      <c r="M82" s="69"/>
      <c r="N82" s="69"/>
      <c r="O82" s="69"/>
    </row>
    <row r="83" spans="1:15" ht="21.75" customHeight="1">
      <c r="A83" s="47" t="s">
        <v>29</v>
      </c>
      <c r="B83" s="10">
        <f>SUM(B61:B82)</f>
        <v>354443</v>
      </c>
      <c r="C83" s="10">
        <f>SUM(C61:C82)</f>
        <v>361281</v>
      </c>
      <c r="D83" s="48">
        <f t="shared" si="6"/>
        <v>715724</v>
      </c>
      <c r="E83" s="48">
        <f t="shared" si="7"/>
        <v>2247181</v>
      </c>
      <c r="F83" s="48">
        <f t="shared" si="8"/>
        <v>2314876</v>
      </c>
      <c r="G83" s="49">
        <f t="shared" si="9"/>
        <v>4562057</v>
      </c>
      <c r="H83" s="40"/>
      <c r="I83" s="40"/>
      <c r="J83" s="40"/>
      <c r="M83" s="69"/>
      <c r="N83" s="69"/>
      <c r="O83" s="69"/>
    </row>
    <row r="84" spans="2:10" ht="21.75" customHeight="1">
      <c r="B84" s="40"/>
      <c r="C84" s="40"/>
      <c r="D84" s="40"/>
      <c r="E84" s="40"/>
      <c r="F84" s="40"/>
      <c r="G84" s="40"/>
      <c r="H84" s="40"/>
      <c r="I84" s="40"/>
      <c r="J84" s="40"/>
    </row>
    <row r="85" spans="1:10" ht="21.75" customHeight="1">
      <c r="A85" s="39"/>
      <c r="C85" s="40"/>
      <c r="D85" s="40"/>
      <c r="E85" s="40"/>
      <c r="F85" s="40"/>
      <c r="G85" s="40"/>
      <c r="H85" s="40"/>
      <c r="I85" s="40"/>
      <c r="J85" s="40"/>
    </row>
    <row r="86" spans="1:10" ht="21.75" customHeight="1">
      <c r="A86" s="39"/>
      <c r="C86" s="40"/>
      <c r="D86" s="40"/>
      <c r="E86" s="40"/>
      <c r="F86" s="40"/>
      <c r="G86" s="40"/>
      <c r="H86" s="40"/>
      <c r="I86" s="40"/>
      <c r="J86" s="40"/>
    </row>
    <row r="87" spans="1:10" ht="21.75" customHeight="1">
      <c r="A87" s="39"/>
      <c r="C87" s="40"/>
      <c r="D87" s="40"/>
      <c r="E87" s="40"/>
      <c r="F87" s="40"/>
      <c r="G87" s="40"/>
      <c r="H87" s="40"/>
      <c r="I87" s="40"/>
      <c r="J87" s="40"/>
    </row>
    <row r="88" spans="1:10" ht="21.75" customHeight="1">
      <c r="A88" s="39"/>
      <c r="C88" s="40"/>
      <c r="D88" s="40"/>
      <c r="E88" s="40"/>
      <c r="F88" s="40"/>
      <c r="G88" s="40"/>
      <c r="H88" s="40"/>
      <c r="I88" s="40"/>
      <c r="J88" s="40"/>
    </row>
    <row r="89" spans="1:10" ht="21.75" customHeight="1">
      <c r="A89" s="39"/>
      <c r="C89" s="40"/>
      <c r="D89" s="40"/>
      <c r="E89" s="40"/>
      <c r="F89" s="40"/>
      <c r="G89" s="40"/>
      <c r="H89" s="40"/>
      <c r="I89" s="40"/>
      <c r="J89" s="40"/>
    </row>
    <row r="90" spans="1:10" ht="21.75" customHeight="1">
      <c r="A90" s="39"/>
      <c r="C90" s="40"/>
      <c r="D90" s="40"/>
      <c r="E90" s="40"/>
      <c r="F90" s="40"/>
      <c r="G90" s="40"/>
      <c r="H90" s="40"/>
      <c r="I90" s="40"/>
      <c r="J90" s="40"/>
    </row>
  </sheetData>
  <printOptions/>
  <pageMargins left="0.748031" right="0.748031" top="0.19685" bottom="0.19685" header="0.31496062992126" footer="0.118110236220472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39"/>
  <sheetViews>
    <sheetView workbookViewId="0" topLeftCell="A1">
      <selection activeCell="H2" sqref="H2"/>
    </sheetView>
  </sheetViews>
  <sheetFormatPr defaultColWidth="9.140625" defaultRowHeight="21.75"/>
  <cols>
    <col min="1" max="1" width="8.421875" style="0" customWidth="1"/>
    <col min="2" max="2" width="11.140625" style="0" customWidth="1"/>
    <col min="3" max="4" width="11.28125" style="0" customWidth="1"/>
    <col min="5" max="5" width="10.7109375" style="0" customWidth="1"/>
    <col min="6" max="7" width="11.140625" style="0" customWidth="1"/>
    <col min="8" max="8" width="11.7109375" style="0" customWidth="1"/>
    <col min="9" max="9" width="10.00390625" style="0" customWidth="1"/>
    <col min="10" max="11" width="11.00390625" style="0" customWidth="1"/>
    <col min="12" max="12" width="11.421875" style="0" customWidth="1"/>
    <col min="13" max="13" width="10.7109375" style="0" customWidth="1"/>
  </cols>
  <sheetData>
    <row r="1" spans="1:2" ht="21.75">
      <c r="A1" s="17" t="s">
        <v>158</v>
      </c>
      <c r="B1" s="79"/>
    </row>
    <row r="2" spans="1:3" ht="21.75">
      <c r="A2" s="17" t="s">
        <v>127</v>
      </c>
      <c r="B2" s="17"/>
      <c r="C2" s="17"/>
    </row>
    <row r="3" spans="2:13" ht="21.75">
      <c r="B3" s="109" t="s">
        <v>119</v>
      </c>
      <c r="C3" s="110"/>
      <c r="D3" s="111"/>
      <c r="E3" s="109" t="s">
        <v>121</v>
      </c>
      <c r="F3" s="110"/>
      <c r="G3" s="111"/>
      <c r="H3" s="109" t="s">
        <v>122</v>
      </c>
      <c r="I3" s="110"/>
      <c r="J3" s="111"/>
      <c r="K3" s="109" t="s">
        <v>128</v>
      </c>
      <c r="L3" s="110"/>
      <c r="M3" s="111"/>
    </row>
    <row r="4" spans="1:13" ht="21.75">
      <c r="A4" s="75" t="s">
        <v>0</v>
      </c>
      <c r="B4" s="1" t="s">
        <v>16</v>
      </c>
      <c r="C4" s="1" t="s">
        <v>17</v>
      </c>
      <c r="D4" s="1" t="s">
        <v>15</v>
      </c>
      <c r="E4" s="1" t="s">
        <v>16</v>
      </c>
      <c r="F4" s="1" t="s">
        <v>17</v>
      </c>
      <c r="G4" s="1" t="s">
        <v>15</v>
      </c>
      <c r="H4" s="1" t="s">
        <v>16</v>
      </c>
      <c r="I4" s="1" t="s">
        <v>17</v>
      </c>
      <c r="J4" s="1" t="s">
        <v>15</v>
      </c>
      <c r="K4" s="1" t="s">
        <v>16</v>
      </c>
      <c r="L4" s="1" t="s">
        <v>17</v>
      </c>
      <c r="M4" s="1" t="s">
        <v>15</v>
      </c>
    </row>
    <row r="5" spans="1:15" ht="21.75">
      <c r="A5" s="75">
        <v>0</v>
      </c>
      <c r="B5" s="10">
        <v>20511</v>
      </c>
      <c r="C5" s="10">
        <v>19205</v>
      </c>
      <c r="D5" s="10">
        <v>39716</v>
      </c>
      <c r="E5" s="10">
        <v>20634</v>
      </c>
      <c r="F5" s="10">
        <v>19522</v>
      </c>
      <c r="G5" s="10">
        <v>40156</v>
      </c>
      <c r="H5" s="10">
        <v>24057</v>
      </c>
      <c r="I5" s="10">
        <v>22557</v>
      </c>
      <c r="J5" s="10">
        <v>46614</v>
      </c>
      <c r="K5" s="10">
        <f>B5+E5+H5</f>
        <v>65202</v>
      </c>
      <c r="L5" s="10">
        <f>C5+F5+I5</f>
        <v>61284</v>
      </c>
      <c r="M5" s="10">
        <f>D5+G5+J5</f>
        <v>126486</v>
      </c>
      <c r="N5" s="5"/>
      <c r="O5" s="5"/>
    </row>
    <row r="6" spans="1:15" ht="21.75">
      <c r="A6" s="76" t="s">
        <v>28</v>
      </c>
      <c r="B6" s="10">
        <v>87850</v>
      </c>
      <c r="C6" s="10">
        <v>81920</v>
      </c>
      <c r="D6" s="10">
        <v>169770</v>
      </c>
      <c r="E6" s="10">
        <v>89767</v>
      </c>
      <c r="F6" s="10">
        <v>84061</v>
      </c>
      <c r="G6" s="10">
        <v>173828</v>
      </c>
      <c r="H6" s="10">
        <v>104936</v>
      </c>
      <c r="I6" s="10">
        <v>98073</v>
      </c>
      <c r="J6" s="10">
        <v>203009</v>
      </c>
      <c r="K6" s="10">
        <f aca="true" t="shared" si="0" ref="K6:K27">B6+E6+H6</f>
        <v>282553</v>
      </c>
      <c r="L6" s="10">
        <f aca="true" t="shared" si="1" ref="L6:L27">C6+F6+I6</f>
        <v>264054</v>
      </c>
      <c r="M6" s="10">
        <f aca="true" t="shared" si="2" ref="M6:M27">D6+G6+J6</f>
        <v>546607</v>
      </c>
      <c r="N6" s="5"/>
      <c r="O6" s="5"/>
    </row>
    <row r="7" spans="1:15" ht="21.75">
      <c r="A7" s="77" t="s">
        <v>1</v>
      </c>
      <c r="B7" s="10">
        <v>109891</v>
      </c>
      <c r="C7" s="10">
        <v>102608</v>
      </c>
      <c r="D7" s="10">
        <v>212499</v>
      </c>
      <c r="E7" s="10">
        <v>115025</v>
      </c>
      <c r="F7" s="10">
        <v>108811</v>
      </c>
      <c r="G7" s="10">
        <f>E7+F7</f>
        <v>223836</v>
      </c>
      <c r="H7" s="10">
        <v>136748</v>
      </c>
      <c r="I7" s="10">
        <v>128964</v>
      </c>
      <c r="J7" s="10">
        <v>265712</v>
      </c>
      <c r="K7" s="10">
        <f t="shared" si="0"/>
        <v>361664</v>
      </c>
      <c r="L7" s="10">
        <f t="shared" si="1"/>
        <v>340383</v>
      </c>
      <c r="M7" s="10">
        <f t="shared" si="2"/>
        <v>702047</v>
      </c>
      <c r="N7" s="5"/>
      <c r="O7" s="5"/>
    </row>
    <row r="8" spans="1:15" ht="21.75">
      <c r="A8" s="75" t="s">
        <v>2</v>
      </c>
      <c r="B8" s="10">
        <v>127234</v>
      </c>
      <c r="C8" s="10">
        <v>118904</v>
      </c>
      <c r="D8" s="10">
        <v>246138</v>
      </c>
      <c r="E8" s="10">
        <v>140305</v>
      </c>
      <c r="F8" s="10">
        <v>132870</v>
      </c>
      <c r="G8" s="10">
        <f aca="true" t="shared" si="3" ref="G8:G26">E8+F8</f>
        <v>273175</v>
      </c>
      <c r="H8" s="10">
        <v>175651</v>
      </c>
      <c r="I8" s="10">
        <v>166181</v>
      </c>
      <c r="J8" s="10">
        <v>341832</v>
      </c>
      <c r="K8" s="10">
        <f t="shared" si="0"/>
        <v>443190</v>
      </c>
      <c r="L8" s="10">
        <f t="shared" si="1"/>
        <v>417955</v>
      </c>
      <c r="M8" s="10">
        <f t="shared" si="2"/>
        <v>861145</v>
      </c>
      <c r="N8" s="5"/>
      <c r="O8" s="5"/>
    </row>
    <row r="9" spans="1:15" ht="21.75">
      <c r="A9" s="75" t="s">
        <v>3</v>
      </c>
      <c r="B9" s="10">
        <v>125528</v>
      </c>
      <c r="C9" s="10">
        <v>116844</v>
      </c>
      <c r="D9" s="10">
        <v>242372</v>
      </c>
      <c r="E9" s="10">
        <v>142882</v>
      </c>
      <c r="F9" s="10">
        <v>134942</v>
      </c>
      <c r="G9" s="10">
        <f t="shared" si="3"/>
        <v>277824</v>
      </c>
      <c r="H9" s="10">
        <v>188653</v>
      </c>
      <c r="I9" s="10">
        <v>181227</v>
      </c>
      <c r="J9" s="10">
        <v>369880</v>
      </c>
      <c r="K9" s="10">
        <f t="shared" si="0"/>
        <v>457063</v>
      </c>
      <c r="L9" s="10">
        <f t="shared" si="1"/>
        <v>433013</v>
      </c>
      <c r="M9" s="10">
        <f t="shared" si="2"/>
        <v>890076</v>
      </c>
      <c r="N9" s="5"/>
      <c r="O9" s="5"/>
    </row>
    <row r="10" spans="1:15" ht="21.75">
      <c r="A10" s="75" t="s">
        <v>4</v>
      </c>
      <c r="B10" s="10">
        <v>119501</v>
      </c>
      <c r="C10" s="10">
        <v>115385</v>
      </c>
      <c r="D10" s="10">
        <v>234886</v>
      </c>
      <c r="E10" s="10">
        <v>141176</v>
      </c>
      <c r="F10" s="10">
        <v>136772</v>
      </c>
      <c r="G10" s="10">
        <f t="shared" si="3"/>
        <v>277948</v>
      </c>
      <c r="H10" s="10">
        <v>182750</v>
      </c>
      <c r="I10" s="10">
        <v>182388</v>
      </c>
      <c r="J10" s="10">
        <v>365138</v>
      </c>
      <c r="K10" s="10">
        <f t="shared" si="0"/>
        <v>443427</v>
      </c>
      <c r="L10" s="10">
        <f t="shared" si="1"/>
        <v>434545</v>
      </c>
      <c r="M10" s="10">
        <f t="shared" si="2"/>
        <v>877972</v>
      </c>
      <c r="N10" s="5"/>
      <c r="O10" s="5"/>
    </row>
    <row r="11" spans="1:15" ht="21.75">
      <c r="A11" s="75" t="s">
        <v>5</v>
      </c>
      <c r="B11" s="10">
        <v>133487</v>
      </c>
      <c r="C11" s="10">
        <v>129202</v>
      </c>
      <c r="D11" s="10">
        <v>262689</v>
      </c>
      <c r="E11" s="10">
        <v>157120</v>
      </c>
      <c r="F11" s="10">
        <v>151302</v>
      </c>
      <c r="G11" s="10">
        <f t="shared" si="3"/>
        <v>308422</v>
      </c>
      <c r="H11" s="10">
        <v>189912</v>
      </c>
      <c r="I11" s="10">
        <v>185327</v>
      </c>
      <c r="J11" s="10">
        <v>375239</v>
      </c>
      <c r="K11" s="10">
        <f t="shared" si="0"/>
        <v>480519</v>
      </c>
      <c r="L11" s="10">
        <f t="shared" si="1"/>
        <v>465831</v>
      </c>
      <c r="M11" s="10">
        <f t="shared" si="2"/>
        <v>946350</v>
      </c>
      <c r="N11" s="5"/>
      <c r="O11" s="5"/>
    </row>
    <row r="12" spans="1:15" ht="21.75">
      <c r="A12" s="75" t="s">
        <v>6</v>
      </c>
      <c r="B12" s="10">
        <v>137498</v>
      </c>
      <c r="C12" s="10">
        <v>134539</v>
      </c>
      <c r="D12" s="10">
        <v>272037</v>
      </c>
      <c r="E12" s="10">
        <v>158550</v>
      </c>
      <c r="F12" s="10">
        <v>155182</v>
      </c>
      <c r="G12" s="10">
        <f t="shared" si="3"/>
        <v>313732</v>
      </c>
      <c r="H12" s="10">
        <v>176545</v>
      </c>
      <c r="I12" s="10">
        <v>176449</v>
      </c>
      <c r="J12" s="10">
        <v>352994</v>
      </c>
      <c r="K12" s="10">
        <f t="shared" si="0"/>
        <v>472593</v>
      </c>
      <c r="L12" s="10">
        <f t="shared" si="1"/>
        <v>466170</v>
      </c>
      <c r="M12" s="10">
        <f t="shared" si="2"/>
        <v>938763</v>
      </c>
      <c r="N12" s="5"/>
      <c r="O12" s="5"/>
    </row>
    <row r="13" spans="1:15" ht="21.75">
      <c r="A13" s="75" t="s">
        <v>7</v>
      </c>
      <c r="B13" s="10">
        <v>137606</v>
      </c>
      <c r="C13" s="10">
        <v>138905</v>
      </c>
      <c r="D13" s="10">
        <v>276511</v>
      </c>
      <c r="E13" s="10">
        <v>161183</v>
      </c>
      <c r="F13" s="10">
        <v>164153</v>
      </c>
      <c r="G13" s="10">
        <f t="shared" si="3"/>
        <v>325336</v>
      </c>
      <c r="H13" s="10">
        <v>179779</v>
      </c>
      <c r="I13" s="10">
        <v>192381</v>
      </c>
      <c r="J13" s="10">
        <v>372160</v>
      </c>
      <c r="K13" s="10">
        <f t="shared" si="0"/>
        <v>478568</v>
      </c>
      <c r="L13" s="10">
        <f t="shared" si="1"/>
        <v>495439</v>
      </c>
      <c r="M13" s="10">
        <f t="shared" si="2"/>
        <v>974007</v>
      </c>
      <c r="N13" s="5"/>
      <c r="O13" s="5"/>
    </row>
    <row r="14" spans="1:15" ht="21.75">
      <c r="A14" s="75" t="s">
        <v>8</v>
      </c>
      <c r="B14" s="10">
        <v>140842</v>
      </c>
      <c r="C14" s="10">
        <v>148098</v>
      </c>
      <c r="D14" s="10">
        <v>288940</v>
      </c>
      <c r="E14" s="10">
        <v>166780</v>
      </c>
      <c r="F14" s="10">
        <v>175942</v>
      </c>
      <c r="G14" s="10">
        <f t="shared" si="3"/>
        <v>342722</v>
      </c>
      <c r="H14" s="10">
        <v>202235</v>
      </c>
      <c r="I14" s="10">
        <v>223853</v>
      </c>
      <c r="J14" s="10">
        <v>426088</v>
      </c>
      <c r="K14" s="10">
        <f t="shared" si="0"/>
        <v>509857</v>
      </c>
      <c r="L14" s="10">
        <f t="shared" si="1"/>
        <v>547893</v>
      </c>
      <c r="M14" s="10">
        <f t="shared" si="2"/>
        <v>1057750</v>
      </c>
      <c r="N14" s="5"/>
      <c r="O14" s="5"/>
    </row>
    <row r="15" spans="1:15" ht="21.75">
      <c r="A15" s="75" t="s">
        <v>9</v>
      </c>
      <c r="B15" s="10">
        <v>124366</v>
      </c>
      <c r="C15" s="10">
        <v>130615</v>
      </c>
      <c r="D15" s="10">
        <v>254981</v>
      </c>
      <c r="E15" s="10">
        <v>153718</v>
      </c>
      <c r="F15" s="10">
        <v>159754</v>
      </c>
      <c r="G15" s="10">
        <f t="shared" si="3"/>
        <v>313472</v>
      </c>
      <c r="H15" s="10">
        <v>211346</v>
      </c>
      <c r="I15" s="10">
        <v>226998</v>
      </c>
      <c r="J15" s="10">
        <v>438344</v>
      </c>
      <c r="K15" s="10">
        <f t="shared" si="0"/>
        <v>489430</v>
      </c>
      <c r="L15" s="10">
        <f t="shared" si="1"/>
        <v>517367</v>
      </c>
      <c r="M15" s="10">
        <f t="shared" si="2"/>
        <v>1006797</v>
      </c>
      <c r="N15" s="5"/>
      <c r="O15" s="5"/>
    </row>
    <row r="16" spans="1:15" ht="21.75">
      <c r="A16" s="75" t="s">
        <v>10</v>
      </c>
      <c r="B16" s="10">
        <v>101751</v>
      </c>
      <c r="C16" s="10">
        <v>110692</v>
      </c>
      <c r="D16" s="10">
        <v>212443</v>
      </c>
      <c r="E16" s="10">
        <v>128261</v>
      </c>
      <c r="F16" s="10">
        <v>137323</v>
      </c>
      <c r="G16" s="10">
        <f t="shared" si="3"/>
        <v>265584</v>
      </c>
      <c r="H16" s="10">
        <v>188425</v>
      </c>
      <c r="I16" s="10">
        <v>200397</v>
      </c>
      <c r="J16" s="10">
        <v>388822</v>
      </c>
      <c r="K16" s="10">
        <f t="shared" si="0"/>
        <v>418437</v>
      </c>
      <c r="L16" s="10">
        <f t="shared" si="1"/>
        <v>448412</v>
      </c>
      <c r="M16" s="10">
        <f t="shared" si="2"/>
        <v>866849</v>
      </c>
      <c r="N16" s="5"/>
      <c r="O16" s="5"/>
    </row>
    <row r="17" spans="1:15" ht="21.75">
      <c r="A17" s="75" t="s">
        <v>11</v>
      </c>
      <c r="B17" s="10">
        <v>79250</v>
      </c>
      <c r="C17" s="10">
        <v>87697</v>
      </c>
      <c r="D17" s="10">
        <v>166947</v>
      </c>
      <c r="E17" s="10">
        <v>96737</v>
      </c>
      <c r="F17" s="10">
        <v>104471</v>
      </c>
      <c r="G17" s="10">
        <f t="shared" si="3"/>
        <v>201208</v>
      </c>
      <c r="H17" s="10">
        <v>131798</v>
      </c>
      <c r="I17" s="10">
        <v>138791</v>
      </c>
      <c r="J17" s="10">
        <v>270589</v>
      </c>
      <c r="K17" s="10">
        <f t="shared" si="0"/>
        <v>307785</v>
      </c>
      <c r="L17" s="10">
        <f t="shared" si="1"/>
        <v>330959</v>
      </c>
      <c r="M17" s="10">
        <f t="shared" si="2"/>
        <v>638744</v>
      </c>
      <c r="N17" s="5"/>
      <c r="O17" s="5"/>
    </row>
    <row r="18" spans="1:15" ht="21.75">
      <c r="A18" s="75" t="s">
        <v>12</v>
      </c>
      <c r="B18" s="10">
        <v>52489</v>
      </c>
      <c r="C18" s="10">
        <v>59040</v>
      </c>
      <c r="D18" s="10">
        <v>111529</v>
      </c>
      <c r="E18" s="10">
        <v>63628</v>
      </c>
      <c r="F18" s="10">
        <v>70606</v>
      </c>
      <c r="G18" s="10">
        <f t="shared" si="3"/>
        <v>134234</v>
      </c>
      <c r="H18" s="10">
        <v>80171</v>
      </c>
      <c r="I18" s="10">
        <v>82168</v>
      </c>
      <c r="J18" s="10">
        <v>162339</v>
      </c>
      <c r="K18" s="10">
        <f t="shared" si="0"/>
        <v>196288</v>
      </c>
      <c r="L18" s="10">
        <f t="shared" si="1"/>
        <v>211814</v>
      </c>
      <c r="M18" s="10">
        <f t="shared" si="2"/>
        <v>408102</v>
      </c>
      <c r="N18" s="5"/>
      <c r="O18" s="5"/>
    </row>
    <row r="19" spans="1:15" ht="21.75">
      <c r="A19" s="75" t="s">
        <v>13</v>
      </c>
      <c r="B19" s="10">
        <v>44505</v>
      </c>
      <c r="C19" s="10">
        <v>52976</v>
      </c>
      <c r="D19" s="10">
        <v>97481</v>
      </c>
      <c r="E19" s="10">
        <v>53518</v>
      </c>
      <c r="F19" s="10">
        <v>62423</v>
      </c>
      <c r="G19" s="10">
        <f t="shared" si="3"/>
        <v>115941</v>
      </c>
      <c r="H19" s="10">
        <v>65513</v>
      </c>
      <c r="I19" s="10">
        <v>69281</v>
      </c>
      <c r="J19" s="10">
        <v>134794</v>
      </c>
      <c r="K19" s="10">
        <f t="shared" si="0"/>
        <v>163536</v>
      </c>
      <c r="L19" s="10">
        <f t="shared" si="1"/>
        <v>184680</v>
      </c>
      <c r="M19" s="10">
        <f t="shared" si="2"/>
        <v>348216</v>
      </c>
      <c r="N19" s="5"/>
      <c r="O19" s="5"/>
    </row>
    <row r="20" spans="1:15" ht="21.75">
      <c r="A20" s="75" t="s">
        <v>14</v>
      </c>
      <c r="B20" s="10">
        <v>35247</v>
      </c>
      <c r="C20" s="10">
        <v>44136</v>
      </c>
      <c r="D20" s="10">
        <v>79383</v>
      </c>
      <c r="E20" s="10">
        <v>41444</v>
      </c>
      <c r="F20" s="10">
        <v>52417</v>
      </c>
      <c r="G20" s="10">
        <f t="shared" si="3"/>
        <v>93861</v>
      </c>
      <c r="H20" s="10">
        <v>57601</v>
      </c>
      <c r="I20" s="10">
        <v>65385</v>
      </c>
      <c r="J20" s="10">
        <v>122986</v>
      </c>
      <c r="K20" s="10">
        <f t="shared" si="0"/>
        <v>134292</v>
      </c>
      <c r="L20" s="10">
        <f t="shared" si="1"/>
        <v>161938</v>
      </c>
      <c r="M20" s="10">
        <f t="shared" si="2"/>
        <v>296230</v>
      </c>
      <c r="N20" s="5"/>
      <c r="O20" s="5"/>
    </row>
    <row r="21" spans="1:15" ht="21.75">
      <c r="A21" s="75" t="s">
        <v>23</v>
      </c>
      <c r="B21" s="10">
        <v>21696</v>
      </c>
      <c r="C21" s="10">
        <v>29906</v>
      </c>
      <c r="D21" s="10">
        <v>51602</v>
      </c>
      <c r="E21" s="10">
        <v>27247</v>
      </c>
      <c r="F21" s="10">
        <v>36676</v>
      </c>
      <c r="G21" s="10">
        <f t="shared" si="3"/>
        <v>63923</v>
      </c>
      <c r="H21" s="10">
        <v>42035</v>
      </c>
      <c r="I21" s="10">
        <v>50505</v>
      </c>
      <c r="J21" s="10">
        <v>92540</v>
      </c>
      <c r="K21" s="10">
        <f t="shared" si="0"/>
        <v>90978</v>
      </c>
      <c r="L21" s="10">
        <f t="shared" si="1"/>
        <v>117087</v>
      </c>
      <c r="M21" s="10">
        <f t="shared" si="2"/>
        <v>208065</v>
      </c>
      <c r="N21" s="5"/>
      <c r="O21" s="5"/>
    </row>
    <row r="22" spans="1:15" ht="21.75">
      <c r="A22" s="75" t="s">
        <v>24</v>
      </c>
      <c r="B22" s="10">
        <v>10993</v>
      </c>
      <c r="C22" s="10">
        <v>16978</v>
      </c>
      <c r="D22" s="10">
        <v>27971</v>
      </c>
      <c r="E22" s="10">
        <v>13595</v>
      </c>
      <c r="F22" s="10">
        <v>19791</v>
      </c>
      <c r="G22" s="10">
        <f t="shared" si="3"/>
        <v>33386</v>
      </c>
      <c r="H22" s="10">
        <v>21505</v>
      </c>
      <c r="I22" s="10">
        <v>27081</v>
      </c>
      <c r="J22" s="10">
        <v>48586</v>
      </c>
      <c r="K22" s="10">
        <f t="shared" si="0"/>
        <v>46093</v>
      </c>
      <c r="L22" s="10">
        <f t="shared" si="1"/>
        <v>63850</v>
      </c>
      <c r="M22" s="10">
        <f t="shared" si="2"/>
        <v>109943</v>
      </c>
      <c r="N22" s="5"/>
      <c r="O22" s="5"/>
    </row>
    <row r="23" spans="1:15" ht="21.75">
      <c r="A23" s="75" t="s">
        <v>25</v>
      </c>
      <c r="B23" s="10">
        <v>4360</v>
      </c>
      <c r="C23" s="10">
        <v>7396</v>
      </c>
      <c r="D23" s="10">
        <v>11756</v>
      </c>
      <c r="E23" s="10">
        <v>5539</v>
      </c>
      <c r="F23" s="10">
        <v>8757</v>
      </c>
      <c r="G23" s="10">
        <f t="shared" si="3"/>
        <v>14296</v>
      </c>
      <c r="H23" s="10">
        <v>8818</v>
      </c>
      <c r="I23" s="10">
        <v>11607</v>
      </c>
      <c r="J23" s="10">
        <v>20425</v>
      </c>
      <c r="K23" s="10">
        <f t="shared" si="0"/>
        <v>18717</v>
      </c>
      <c r="L23" s="10">
        <f t="shared" si="1"/>
        <v>27760</v>
      </c>
      <c r="M23" s="10">
        <f t="shared" si="2"/>
        <v>46477</v>
      </c>
      <c r="N23" s="5"/>
      <c r="O23" s="5"/>
    </row>
    <row r="24" spans="1:15" ht="21.75">
      <c r="A24" s="75" t="s">
        <v>26</v>
      </c>
      <c r="B24" s="10">
        <v>1609</v>
      </c>
      <c r="C24" s="10">
        <v>3095</v>
      </c>
      <c r="D24" s="10">
        <v>4704</v>
      </c>
      <c r="E24" s="10">
        <v>1961</v>
      </c>
      <c r="F24" s="10">
        <v>3248</v>
      </c>
      <c r="G24" s="10">
        <f t="shared" si="3"/>
        <v>5209</v>
      </c>
      <c r="H24" s="10">
        <v>2754</v>
      </c>
      <c r="I24" s="10">
        <v>3880</v>
      </c>
      <c r="J24" s="10">
        <v>6634</v>
      </c>
      <c r="K24" s="10">
        <f t="shared" si="0"/>
        <v>6324</v>
      </c>
      <c r="L24" s="10">
        <f t="shared" si="1"/>
        <v>10223</v>
      </c>
      <c r="M24" s="10">
        <f t="shared" si="2"/>
        <v>16547</v>
      </c>
      <c r="N24" s="5"/>
      <c r="O24" s="5"/>
    </row>
    <row r="25" spans="1:15" ht="21.75">
      <c r="A25" s="75" t="s">
        <v>27</v>
      </c>
      <c r="B25" s="10">
        <v>431</v>
      </c>
      <c r="C25" s="10">
        <v>774</v>
      </c>
      <c r="D25" s="10">
        <v>1205</v>
      </c>
      <c r="E25" s="10">
        <v>466</v>
      </c>
      <c r="F25" s="10">
        <v>870</v>
      </c>
      <c r="G25" s="10">
        <f t="shared" si="3"/>
        <v>1336</v>
      </c>
      <c r="H25" s="10">
        <v>763</v>
      </c>
      <c r="I25" s="10">
        <v>1159</v>
      </c>
      <c r="J25" s="10">
        <v>1922</v>
      </c>
      <c r="K25" s="10">
        <f t="shared" si="0"/>
        <v>1660</v>
      </c>
      <c r="L25" s="10">
        <f t="shared" si="1"/>
        <v>2803</v>
      </c>
      <c r="M25" s="10">
        <f t="shared" si="2"/>
        <v>4463</v>
      </c>
      <c r="N25" s="5"/>
      <c r="O25" s="5"/>
    </row>
    <row r="26" spans="1:15" ht="21.75">
      <c r="A26" s="75" t="s">
        <v>30</v>
      </c>
      <c r="B26" s="10">
        <v>389</v>
      </c>
      <c r="C26" s="10">
        <v>586</v>
      </c>
      <c r="D26" s="10">
        <v>975</v>
      </c>
      <c r="E26" s="10">
        <v>333</v>
      </c>
      <c r="F26" s="10">
        <v>487</v>
      </c>
      <c r="G26" s="10">
        <f t="shared" si="3"/>
        <v>820</v>
      </c>
      <c r="H26" s="10">
        <v>827</v>
      </c>
      <c r="I26" s="10">
        <v>1036</v>
      </c>
      <c r="J26" s="10">
        <v>1863</v>
      </c>
      <c r="K26" s="10">
        <f t="shared" si="0"/>
        <v>1549</v>
      </c>
      <c r="L26" s="10">
        <f t="shared" si="1"/>
        <v>2109</v>
      </c>
      <c r="M26" s="10">
        <f t="shared" si="2"/>
        <v>3658</v>
      </c>
      <c r="N26" s="5"/>
      <c r="O26" s="5"/>
    </row>
    <row r="27" spans="1:15" ht="21.75">
      <c r="A27" s="78" t="s">
        <v>29</v>
      </c>
      <c r="B27" s="10">
        <v>1617034</v>
      </c>
      <c r="C27" s="10">
        <v>1649501</v>
      </c>
      <c r="D27" s="10">
        <v>3266535</v>
      </c>
      <c r="E27" s="10">
        <v>1879869</v>
      </c>
      <c r="F27" s="10">
        <v>1920380</v>
      </c>
      <c r="G27" s="10">
        <v>3800249</v>
      </c>
      <c r="H27" s="10">
        <v>2372822</v>
      </c>
      <c r="I27" s="10">
        <v>2435688</v>
      </c>
      <c r="J27" s="10">
        <v>4808510</v>
      </c>
      <c r="K27" s="10">
        <f t="shared" si="0"/>
        <v>5869725</v>
      </c>
      <c r="L27" s="10">
        <f t="shared" si="1"/>
        <v>6005569</v>
      </c>
      <c r="M27" s="10">
        <f t="shared" si="2"/>
        <v>11875294</v>
      </c>
      <c r="N27" s="5"/>
      <c r="O27" s="5"/>
    </row>
    <row r="28" spans="1:15" ht="21.75">
      <c r="A28" s="29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5"/>
      <c r="O28" s="5"/>
    </row>
    <row r="29" ht="21.75">
      <c r="A29" t="s">
        <v>157</v>
      </c>
    </row>
    <row r="30" ht="21.75">
      <c r="A30" t="s">
        <v>129</v>
      </c>
    </row>
    <row r="31" spans="2:13" ht="21.75">
      <c r="B31" s="109" t="s">
        <v>114</v>
      </c>
      <c r="C31" s="110"/>
      <c r="D31" s="111"/>
      <c r="E31" s="109" t="s">
        <v>116</v>
      </c>
      <c r="F31" s="110"/>
      <c r="G31" s="111"/>
      <c r="H31" s="109" t="s">
        <v>118</v>
      </c>
      <c r="I31" s="110"/>
      <c r="J31" s="111"/>
      <c r="K31" s="109" t="s">
        <v>130</v>
      </c>
      <c r="L31" s="110"/>
      <c r="M31" s="111"/>
    </row>
    <row r="32" spans="1:13" ht="21.75">
      <c r="A32" s="75" t="s">
        <v>0</v>
      </c>
      <c r="B32" s="1" t="s">
        <v>16</v>
      </c>
      <c r="C32" s="1" t="s">
        <v>17</v>
      </c>
      <c r="D32" s="1" t="s">
        <v>15</v>
      </c>
      <c r="E32" s="1" t="s">
        <v>16</v>
      </c>
      <c r="F32" s="1" t="s">
        <v>17</v>
      </c>
      <c r="G32" s="1" t="s">
        <v>15</v>
      </c>
      <c r="H32" s="1" t="s">
        <v>16</v>
      </c>
      <c r="I32" s="1" t="s">
        <v>17</v>
      </c>
      <c r="J32" s="1" t="s">
        <v>15</v>
      </c>
      <c r="K32" s="1" t="s">
        <v>16</v>
      </c>
      <c r="L32" s="1" t="s">
        <v>17</v>
      </c>
      <c r="M32" s="1" t="s">
        <v>15</v>
      </c>
    </row>
    <row r="33" spans="1:13" ht="21.75">
      <c r="A33" s="75">
        <v>0</v>
      </c>
      <c r="B33" s="10">
        <v>45844</v>
      </c>
      <c r="C33" s="10">
        <v>43537</v>
      </c>
      <c r="D33" s="10">
        <v>89381</v>
      </c>
      <c r="E33" s="10">
        <v>44636</v>
      </c>
      <c r="F33" s="10">
        <v>42431</v>
      </c>
      <c r="G33" s="10">
        <v>87067</v>
      </c>
      <c r="H33" s="10">
        <v>39726</v>
      </c>
      <c r="I33" s="10">
        <v>37901</v>
      </c>
      <c r="J33" s="10">
        <v>77627</v>
      </c>
      <c r="K33" s="10">
        <f>B33+E33+H33</f>
        <v>130206</v>
      </c>
      <c r="L33" s="10">
        <f>C33+F33+I33</f>
        <v>123869</v>
      </c>
      <c r="M33" s="10">
        <f>D33+G33+J33</f>
        <v>254075</v>
      </c>
    </row>
    <row r="34" spans="1:13" ht="21.75">
      <c r="A34" s="76" t="s">
        <v>28</v>
      </c>
      <c r="B34" s="10">
        <v>201012</v>
      </c>
      <c r="C34" s="10">
        <v>188670</v>
      </c>
      <c r="D34" s="10">
        <v>389682</v>
      </c>
      <c r="E34" s="10">
        <v>195727</v>
      </c>
      <c r="F34" s="10">
        <v>184863</v>
      </c>
      <c r="G34" s="10">
        <v>380590</v>
      </c>
      <c r="H34" s="10">
        <v>173049</v>
      </c>
      <c r="I34" s="10">
        <v>163706</v>
      </c>
      <c r="J34" s="10">
        <v>336755</v>
      </c>
      <c r="K34" s="10">
        <f aca="true" t="shared" si="4" ref="K34:K55">B34+E34+H34</f>
        <v>569788</v>
      </c>
      <c r="L34" s="10">
        <f aca="true" t="shared" si="5" ref="L34:L55">C34+F34+I34</f>
        <v>537239</v>
      </c>
      <c r="M34" s="10">
        <f aca="true" t="shared" si="6" ref="M34:M55">D34+G34+J34</f>
        <v>1107027</v>
      </c>
    </row>
    <row r="35" spans="1:13" ht="21.75">
      <c r="A35" s="77" t="s">
        <v>1</v>
      </c>
      <c r="B35" s="10">
        <v>262371</v>
      </c>
      <c r="C35" s="10">
        <v>246581</v>
      </c>
      <c r="D35" s="10">
        <v>508952</v>
      </c>
      <c r="E35" s="10">
        <v>254922</v>
      </c>
      <c r="F35" s="10">
        <v>241861</v>
      </c>
      <c r="G35" s="10">
        <v>496783</v>
      </c>
      <c r="H35" s="10">
        <v>233989</v>
      </c>
      <c r="I35" s="10">
        <v>220885</v>
      </c>
      <c r="J35" s="10">
        <v>454874</v>
      </c>
      <c r="K35" s="10">
        <f t="shared" si="4"/>
        <v>751282</v>
      </c>
      <c r="L35" s="10">
        <f t="shared" si="5"/>
        <v>709327</v>
      </c>
      <c r="M35" s="10">
        <f t="shared" si="6"/>
        <v>1460609</v>
      </c>
    </row>
    <row r="36" spans="1:13" ht="21.75">
      <c r="A36" s="75" t="s">
        <v>2</v>
      </c>
      <c r="B36" s="10">
        <v>307267</v>
      </c>
      <c r="C36" s="10">
        <v>288155</v>
      </c>
      <c r="D36" s="10">
        <v>595422</v>
      </c>
      <c r="E36" s="10">
        <v>299782</v>
      </c>
      <c r="F36" s="10">
        <v>284868</v>
      </c>
      <c r="G36" s="10">
        <v>584650</v>
      </c>
      <c r="H36" s="10">
        <v>275954</v>
      </c>
      <c r="I36" s="10">
        <v>259780</v>
      </c>
      <c r="J36" s="10">
        <v>535734</v>
      </c>
      <c r="K36" s="10">
        <f t="shared" si="4"/>
        <v>883003</v>
      </c>
      <c r="L36" s="10">
        <f t="shared" si="5"/>
        <v>832803</v>
      </c>
      <c r="M36" s="10">
        <f t="shared" si="6"/>
        <v>1715806</v>
      </c>
    </row>
    <row r="37" spans="1:13" ht="21.75">
      <c r="A37" s="75" t="s">
        <v>3</v>
      </c>
      <c r="B37" s="10">
        <v>301893</v>
      </c>
      <c r="C37" s="10">
        <v>283484</v>
      </c>
      <c r="D37" s="10">
        <v>585377</v>
      </c>
      <c r="E37" s="10">
        <v>302183</v>
      </c>
      <c r="F37" s="10">
        <v>285681</v>
      </c>
      <c r="G37" s="10">
        <v>587864</v>
      </c>
      <c r="H37" s="10">
        <v>268724</v>
      </c>
      <c r="I37" s="10">
        <v>254300</v>
      </c>
      <c r="J37" s="10">
        <v>523024</v>
      </c>
      <c r="K37" s="10">
        <f t="shared" si="4"/>
        <v>872800</v>
      </c>
      <c r="L37" s="10">
        <f t="shared" si="5"/>
        <v>823465</v>
      </c>
      <c r="M37" s="10">
        <f t="shared" si="6"/>
        <v>1696265</v>
      </c>
    </row>
    <row r="38" spans="1:13" ht="21.75">
      <c r="A38" s="75" t="s">
        <v>4</v>
      </c>
      <c r="B38" s="10">
        <v>287250</v>
      </c>
      <c r="C38" s="10">
        <v>284305</v>
      </c>
      <c r="D38" s="10">
        <v>571555</v>
      </c>
      <c r="E38" s="10">
        <v>288334</v>
      </c>
      <c r="F38" s="10">
        <v>287019</v>
      </c>
      <c r="G38" s="10">
        <v>575353</v>
      </c>
      <c r="H38" s="10">
        <v>254836</v>
      </c>
      <c r="I38" s="10">
        <v>252327</v>
      </c>
      <c r="J38" s="10">
        <v>507163</v>
      </c>
      <c r="K38" s="10">
        <f t="shared" si="4"/>
        <v>830420</v>
      </c>
      <c r="L38" s="10">
        <f t="shared" si="5"/>
        <v>823651</v>
      </c>
      <c r="M38" s="10">
        <f t="shared" si="6"/>
        <v>1654071</v>
      </c>
    </row>
    <row r="39" spans="1:13" ht="21.75">
      <c r="A39" s="75" t="s">
        <v>5</v>
      </c>
      <c r="B39" s="10">
        <v>331420</v>
      </c>
      <c r="C39" s="10">
        <v>319846</v>
      </c>
      <c r="D39" s="10">
        <v>651266</v>
      </c>
      <c r="E39" s="10">
        <v>333464</v>
      </c>
      <c r="F39" s="10">
        <v>320697</v>
      </c>
      <c r="G39" s="10">
        <v>654161</v>
      </c>
      <c r="H39" s="10">
        <v>291538</v>
      </c>
      <c r="I39" s="10">
        <v>277232</v>
      </c>
      <c r="J39" s="10">
        <v>568770</v>
      </c>
      <c r="K39" s="10">
        <f t="shared" si="4"/>
        <v>956422</v>
      </c>
      <c r="L39" s="10">
        <f t="shared" si="5"/>
        <v>917775</v>
      </c>
      <c r="M39" s="10">
        <f t="shared" si="6"/>
        <v>1874197</v>
      </c>
    </row>
    <row r="40" spans="1:13" ht="21.75">
      <c r="A40" s="75" t="s">
        <v>6</v>
      </c>
      <c r="B40" s="10">
        <v>344400</v>
      </c>
      <c r="C40" s="10">
        <v>333016</v>
      </c>
      <c r="D40" s="10">
        <v>677416</v>
      </c>
      <c r="E40" s="10">
        <v>346060</v>
      </c>
      <c r="F40" s="10">
        <v>334974</v>
      </c>
      <c r="G40" s="10">
        <v>681034</v>
      </c>
      <c r="H40" s="10">
        <v>303232</v>
      </c>
      <c r="I40" s="10">
        <v>291544</v>
      </c>
      <c r="J40" s="10">
        <v>594776</v>
      </c>
      <c r="K40" s="10">
        <f t="shared" si="4"/>
        <v>993692</v>
      </c>
      <c r="L40" s="10">
        <f t="shared" si="5"/>
        <v>959534</v>
      </c>
      <c r="M40" s="10">
        <f t="shared" si="6"/>
        <v>1953226</v>
      </c>
    </row>
    <row r="41" spans="1:13" ht="21.75">
      <c r="A41" s="75" t="s">
        <v>7</v>
      </c>
      <c r="B41" s="10">
        <v>345680</v>
      </c>
      <c r="C41" s="10">
        <v>344662</v>
      </c>
      <c r="D41" s="10">
        <v>690342</v>
      </c>
      <c r="E41" s="10">
        <v>352727</v>
      </c>
      <c r="F41" s="10">
        <v>349514</v>
      </c>
      <c r="G41" s="10">
        <v>702241</v>
      </c>
      <c r="H41" s="10">
        <v>307353</v>
      </c>
      <c r="I41" s="10">
        <v>300817</v>
      </c>
      <c r="J41" s="10">
        <v>608170</v>
      </c>
      <c r="K41" s="10">
        <f t="shared" si="4"/>
        <v>1005760</v>
      </c>
      <c r="L41" s="10">
        <f t="shared" si="5"/>
        <v>994993</v>
      </c>
      <c r="M41" s="10">
        <f t="shared" si="6"/>
        <v>2000753</v>
      </c>
    </row>
    <row r="42" spans="1:13" ht="21.75">
      <c r="A42" s="75" t="s">
        <v>8</v>
      </c>
      <c r="B42" s="10">
        <v>311684</v>
      </c>
      <c r="C42" s="10">
        <v>319157</v>
      </c>
      <c r="D42" s="10">
        <v>630841</v>
      </c>
      <c r="E42" s="10">
        <v>319019</v>
      </c>
      <c r="F42" s="10">
        <v>319393</v>
      </c>
      <c r="G42" s="10">
        <v>638412</v>
      </c>
      <c r="H42" s="10">
        <v>267861</v>
      </c>
      <c r="I42" s="10">
        <v>266153</v>
      </c>
      <c r="J42" s="10">
        <v>534014</v>
      </c>
      <c r="K42" s="10">
        <f t="shared" si="4"/>
        <v>898564</v>
      </c>
      <c r="L42" s="10">
        <f t="shared" si="5"/>
        <v>904703</v>
      </c>
      <c r="M42" s="10">
        <f t="shared" si="6"/>
        <v>1803267</v>
      </c>
    </row>
    <row r="43" spans="1:13" ht="21.75">
      <c r="A43" s="75" t="s">
        <v>9</v>
      </c>
      <c r="B43" s="10">
        <v>260083</v>
      </c>
      <c r="C43" s="10">
        <v>268629</v>
      </c>
      <c r="D43" s="10">
        <v>528712</v>
      </c>
      <c r="E43" s="10">
        <v>260590</v>
      </c>
      <c r="F43" s="10">
        <v>264011</v>
      </c>
      <c r="G43" s="10">
        <v>524601</v>
      </c>
      <c r="H43" s="10">
        <v>217636</v>
      </c>
      <c r="I43" s="10">
        <v>219261</v>
      </c>
      <c r="J43" s="10">
        <v>436897</v>
      </c>
      <c r="K43" s="10">
        <f t="shared" si="4"/>
        <v>738309</v>
      </c>
      <c r="L43" s="10">
        <f t="shared" si="5"/>
        <v>751901</v>
      </c>
      <c r="M43" s="10">
        <f t="shared" si="6"/>
        <v>1490210</v>
      </c>
    </row>
    <row r="44" spans="1:13" ht="21.75">
      <c r="A44" s="75" t="s">
        <v>10</v>
      </c>
      <c r="B44" s="10">
        <v>211180</v>
      </c>
      <c r="C44" s="10">
        <v>225023</v>
      </c>
      <c r="D44" s="10">
        <v>436203</v>
      </c>
      <c r="E44" s="10">
        <v>210808</v>
      </c>
      <c r="F44" s="10">
        <v>219787</v>
      </c>
      <c r="G44" s="10">
        <v>430595</v>
      </c>
      <c r="H44" s="10">
        <v>176333</v>
      </c>
      <c r="I44" s="10">
        <v>184445</v>
      </c>
      <c r="J44" s="10">
        <v>360778</v>
      </c>
      <c r="K44" s="10">
        <f t="shared" si="4"/>
        <v>598321</v>
      </c>
      <c r="L44" s="10">
        <f t="shared" si="5"/>
        <v>629255</v>
      </c>
      <c r="M44" s="10">
        <f t="shared" si="6"/>
        <v>1227576</v>
      </c>
    </row>
    <row r="45" spans="1:13" ht="21.75">
      <c r="A45" s="75" t="s">
        <v>11</v>
      </c>
      <c r="B45" s="10">
        <v>168672</v>
      </c>
      <c r="C45" s="10">
        <v>183830</v>
      </c>
      <c r="D45" s="10">
        <v>352502</v>
      </c>
      <c r="E45" s="10">
        <v>163509</v>
      </c>
      <c r="F45" s="10">
        <v>174881</v>
      </c>
      <c r="G45" s="10">
        <v>338390</v>
      </c>
      <c r="H45" s="10">
        <v>141695</v>
      </c>
      <c r="I45" s="10">
        <v>151455</v>
      </c>
      <c r="J45" s="10">
        <v>293150</v>
      </c>
      <c r="K45" s="10">
        <f t="shared" si="4"/>
        <v>473876</v>
      </c>
      <c r="L45" s="10">
        <f t="shared" si="5"/>
        <v>510166</v>
      </c>
      <c r="M45" s="10">
        <f t="shared" si="6"/>
        <v>984042</v>
      </c>
    </row>
    <row r="46" spans="1:13" ht="21.75">
      <c r="A46" s="75" t="s">
        <v>12</v>
      </c>
      <c r="B46" s="10">
        <v>123324</v>
      </c>
      <c r="C46" s="10">
        <v>138262</v>
      </c>
      <c r="D46" s="10">
        <v>261586</v>
      </c>
      <c r="E46" s="10">
        <v>120209</v>
      </c>
      <c r="F46" s="10">
        <v>130415</v>
      </c>
      <c r="G46" s="10">
        <v>250624</v>
      </c>
      <c r="H46" s="10">
        <v>102187</v>
      </c>
      <c r="I46" s="10">
        <v>113517</v>
      </c>
      <c r="J46" s="10">
        <v>215704</v>
      </c>
      <c r="K46" s="10">
        <f t="shared" si="4"/>
        <v>345720</v>
      </c>
      <c r="L46" s="10">
        <f t="shared" si="5"/>
        <v>382194</v>
      </c>
      <c r="M46" s="10">
        <f t="shared" si="6"/>
        <v>727914</v>
      </c>
    </row>
    <row r="47" spans="1:13" ht="21.75">
      <c r="A47" s="75" t="s">
        <v>13</v>
      </c>
      <c r="B47" s="10">
        <v>93749</v>
      </c>
      <c r="C47" s="10">
        <v>110452</v>
      </c>
      <c r="D47" s="10">
        <v>204201</v>
      </c>
      <c r="E47" s="10">
        <v>83406</v>
      </c>
      <c r="F47" s="10">
        <v>96370</v>
      </c>
      <c r="G47" s="10">
        <v>179776</v>
      </c>
      <c r="H47" s="10">
        <v>76163</v>
      </c>
      <c r="I47" s="10">
        <v>89789</v>
      </c>
      <c r="J47" s="10">
        <v>165952</v>
      </c>
      <c r="K47" s="10">
        <f t="shared" si="4"/>
        <v>253318</v>
      </c>
      <c r="L47" s="10">
        <f t="shared" si="5"/>
        <v>296611</v>
      </c>
      <c r="M47" s="10">
        <f t="shared" si="6"/>
        <v>549929</v>
      </c>
    </row>
    <row r="48" spans="1:13" ht="21.75">
      <c r="A48" s="75" t="s">
        <v>14</v>
      </c>
      <c r="B48" s="10">
        <v>69663</v>
      </c>
      <c r="C48" s="10">
        <v>89229</v>
      </c>
      <c r="D48" s="10">
        <v>158892</v>
      </c>
      <c r="E48" s="10">
        <v>57572</v>
      </c>
      <c r="F48" s="10">
        <v>71221</v>
      </c>
      <c r="G48" s="10">
        <v>128793</v>
      </c>
      <c r="H48" s="10">
        <v>51592</v>
      </c>
      <c r="I48" s="10">
        <v>68371</v>
      </c>
      <c r="J48" s="10">
        <v>119963</v>
      </c>
      <c r="K48" s="10">
        <f t="shared" si="4"/>
        <v>178827</v>
      </c>
      <c r="L48" s="10">
        <f t="shared" si="5"/>
        <v>228821</v>
      </c>
      <c r="M48" s="10">
        <f t="shared" si="6"/>
        <v>407648</v>
      </c>
    </row>
    <row r="49" spans="1:13" ht="21.75">
      <c r="A49" s="75" t="s">
        <v>23</v>
      </c>
      <c r="B49" s="10">
        <v>43685</v>
      </c>
      <c r="C49" s="10">
        <v>59624</v>
      </c>
      <c r="D49" s="10">
        <v>103309</v>
      </c>
      <c r="E49" s="10">
        <v>36942</v>
      </c>
      <c r="F49" s="10">
        <v>48984</v>
      </c>
      <c r="G49" s="10">
        <v>85926</v>
      </c>
      <c r="H49" s="10">
        <v>34618</v>
      </c>
      <c r="I49" s="10">
        <v>47224</v>
      </c>
      <c r="J49" s="10">
        <v>81842</v>
      </c>
      <c r="K49" s="10">
        <f t="shared" si="4"/>
        <v>115245</v>
      </c>
      <c r="L49" s="10">
        <f t="shared" si="5"/>
        <v>155832</v>
      </c>
      <c r="M49" s="10">
        <f t="shared" si="6"/>
        <v>271077</v>
      </c>
    </row>
    <row r="50" spans="1:13" ht="21.75">
      <c r="A50" s="75" t="s">
        <v>24</v>
      </c>
      <c r="B50" s="10">
        <v>22056</v>
      </c>
      <c r="C50" s="10">
        <v>33762</v>
      </c>
      <c r="D50" s="10">
        <v>55818</v>
      </c>
      <c r="E50" s="10">
        <v>18208</v>
      </c>
      <c r="F50" s="10">
        <v>25135</v>
      </c>
      <c r="G50" s="10">
        <v>43343</v>
      </c>
      <c r="H50" s="10">
        <v>17068</v>
      </c>
      <c r="I50" s="10">
        <v>24954</v>
      </c>
      <c r="J50" s="10">
        <v>42022</v>
      </c>
      <c r="K50" s="10">
        <f t="shared" si="4"/>
        <v>57332</v>
      </c>
      <c r="L50" s="10">
        <f t="shared" si="5"/>
        <v>83851</v>
      </c>
      <c r="M50" s="10">
        <f t="shared" si="6"/>
        <v>141183</v>
      </c>
    </row>
    <row r="51" spans="1:13" ht="21.75">
      <c r="A51" s="75" t="s">
        <v>25</v>
      </c>
      <c r="B51" s="10">
        <v>9043</v>
      </c>
      <c r="C51" s="10">
        <v>15429</v>
      </c>
      <c r="D51" s="10">
        <v>24472</v>
      </c>
      <c r="E51" s="10">
        <v>7860</v>
      </c>
      <c r="F51" s="10">
        <v>11718</v>
      </c>
      <c r="G51" s="10">
        <v>19578</v>
      </c>
      <c r="H51" s="10">
        <v>7172</v>
      </c>
      <c r="I51" s="10">
        <v>11081</v>
      </c>
      <c r="J51" s="10">
        <v>18253</v>
      </c>
      <c r="K51" s="10">
        <f t="shared" si="4"/>
        <v>24075</v>
      </c>
      <c r="L51" s="10">
        <f t="shared" si="5"/>
        <v>38228</v>
      </c>
      <c r="M51" s="10">
        <f t="shared" si="6"/>
        <v>62303</v>
      </c>
    </row>
    <row r="52" spans="1:13" ht="21.75">
      <c r="A52" s="75" t="s">
        <v>26</v>
      </c>
      <c r="B52" s="10">
        <v>3197</v>
      </c>
      <c r="C52" s="10">
        <v>5798</v>
      </c>
      <c r="D52" s="10">
        <v>8995</v>
      </c>
      <c r="E52" s="10">
        <v>2782</v>
      </c>
      <c r="F52" s="10">
        <v>4195</v>
      </c>
      <c r="G52" s="10">
        <v>6977</v>
      </c>
      <c r="H52" s="10">
        <v>2385</v>
      </c>
      <c r="I52" s="10">
        <v>3705</v>
      </c>
      <c r="J52" s="10">
        <v>6090</v>
      </c>
      <c r="K52" s="10">
        <f t="shared" si="4"/>
        <v>8364</v>
      </c>
      <c r="L52" s="10">
        <f t="shared" si="5"/>
        <v>13698</v>
      </c>
      <c r="M52" s="10">
        <f t="shared" si="6"/>
        <v>22062</v>
      </c>
    </row>
    <row r="53" spans="1:13" ht="21.75">
      <c r="A53" s="75" t="s">
        <v>27</v>
      </c>
      <c r="B53" s="10">
        <v>916</v>
      </c>
      <c r="C53" s="10">
        <v>1665</v>
      </c>
      <c r="D53" s="10">
        <v>2581</v>
      </c>
      <c r="E53" s="10">
        <v>785</v>
      </c>
      <c r="F53" s="10">
        <v>1204</v>
      </c>
      <c r="G53" s="10">
        <v>1989</v>
      </c>
      <c r="H53" s="10">
        <v>594</v>
      </c>
      <c r="I53" s="10">
        <v>964</v>
      </c>
      <c r="J53" s="10">
        <v>1558</v>
      </c>
      <c r="K53" s="10">
        <f t="shared" si="4"/>
        <v>2295</v>
      </c>
      <c r="L53" s="10">
        <f t="shared" si="5"/>
        <v>3833</v>
      </c>
      <c r="M53" s="10">
        <f t="shared" si="6"/>
        <v>6128</v>
      </c>
    </row>
    <row r="54" spans="1:13" ht="21.75">
      <c r="A54" s="75" t="s">
        <v>30</v>
      </c>
      <c r="B54" s="10">
        <v>861</v>
      </c>
      <c r="C54" s="10">
        <v>1170</v>
      </c>
      <c r="D54" s="10">
        <v>2031</v>
      </c>
      <c r="E54" s="10">
        <v>659</v>
      </c>
      <c r="F54" s="10">
        <v>897</v>
      </c>
      <c r="G54" s="10">
        <v>1556</v>
      </c>
      <c r="H54" s="10">
        <v>519</v>
      </c>
      <c r="I54" s="10">
        <v>706</v>
      </c>
      <c r="J54" s="10">
        <v>1225</v>
      </c>
      <c r="K54" s="10">
        <f t="shared" si="4"/>
        <v>2039</v>
      </c>
      <c r="L54" s="10">
        <f t="shared" si="5"/>
        <v>2773</v>
      </c>
      <c r="M54" s="10">
        <f t="shared" si="6"/>
        <v>4812</v>
      </c>
    </row>
    <row r="55" spans="1:13" ht="21.75">
      <c r="A55" s="78" t="s">
        <v>29</v>
      </c>
      <c r="B55" s="10">
        <v>3745250</v>
      </c>
      <c r="C55" s="10">
        <v>3784286</v>
      </c>
      <c r="D55" s="10">
        <v>7529536</v>
      </c>
      <c r="E55" s="10">
        <v>3700184</v>
      </c>
      <c r="F55" s="10">
        <v>3700119</v>
      </c>
      <c r="G55" s="10">
        <v>7400303</v>
      </c>
      <c r="H55" s="10">
        <v>3244224</v>
      </c>
      <c r="I55" s="10">
        <v>3240117</v>
      </c>
      <c r="J55" s="10">
        <v>6484341</v>
      </c>
      <c r="K55" s="10">
        <f t="shared" si="4"/>
        <v>10689658</v>
      </c>
      <c r="L55" s="10">
        <f t="shared" si="5"/>
        <v>10724522</v>
      </c>
      <c r="M55" s="10">
        <f t="shared" si="6"/>
        <v>21414180</v>
      </c>
    </row>
    <row r="56" spans="1:13" ht="21.75">
      <c r="A56" s="29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</row>
    <row r="57" ht="21.75">
      <c r="A57" t="s">
        <v>159</v>
      </c>
    </row>
    <row r="58" ht="21.75">
      <c r="A58" t="s">
        <v>131</v>
      </c>
    </row>
    <row r="59" spans="2:10" ht="21.75">
      <c r="B59" s="109" t="s">
        <v>109</v>
      </c>
      <c r="C59" s="110"/>
      <c r="D59" s="111"/>
      <c r="E59" s="109" t="s">
        <v>110</v>
      </c>
      <c r="F59" s="110"/>
      <c r="G59" s="111"/>
      <c r="H59" s="112" t="s">
        <v>111</v>
      </c>
      <c r="I59" s="113"/>
      <c r="J59" s="114"/>
    </row>
    <row r="60" spans="1:10" ht="21.75">
      <c r="A60" s="75" t="s">
        <v>0</v>
      </c>
      <c r="B60" s="1" t="s">
        <v>16</v>
      </c>
      <c r="C60" s="1" t="s">
        <v>17</v>
      </c>
      <c r="D60" s="1" t="s">
        <v>15</v>
      </c>
      <c r="E60" s="1" t="s">
        <v>16</v>
      </c>
      <c r="F60" s="1" t="s">
        <v>17</v>
      </c>
      <c r="G60" s="1" t="s">
        <v>15</v>
      </c>
      <c r="H60" s="9" t="s">
        <v>16</v>
      </c>
      <c r="I60" s="9" t="s">
        <v>17</v>
      </c>
      <c r="J60" s="9" t="s">
        <v>15</v>
      </c>
    </row>
    <row r="61" spans="1:10" ht="21.75">
      <c r="A61" s="75">
        <v>0</v>
      </c>
      <c r="B61" s="10">
        <v>53324</v>
      </c>
      <c r="C61" s="10">
        <v>50633</v>
      </c>
      <c r="D61" s="10">
        <v>103956</v>
      </c>
      <c r="E61" s="10">
        <v>17784</v>
      </c>
      <c r="F61" s="10">
        <v>16637</v>
      </c>
      <c r="G61" s="10">
        <v>34421</v>
      </c>
      <c r="H61" s="10">
        <v>29217</v>
      </c>
      <c r="I61" s="10">
        <v>27726</v>
      </c>
      <c r="J61" s="10">
        <v>56943</v>
      </c>
    </row>
    <row r="62" spans="1:10" ht="21.75">
      <c r="A62" s="76" t="s">
        <v>28</v>
      </c>
      <c r="B62" s="10">
        <v>235399</v>
      </c>
      <c r="C62" s="10">
        <v>219703</v>
      </c>
      <c r="D62" s="10">
        <v>455102</v>
      </c>
      <c r="E62" s="10">
        <v>74908</v>
      </c>
      <c r="F62" s="10">
        <v>70601</v>
      </c>
      <c r="G62" s="10">
        <v>145509</v>
      </c>
      <c r="H62" s="10">
        <v>120136</v>
      </c>
      <c r="I62" s="10">
        <v>113293</v>
      </c>
      <c r="J62" s="10">
        <v>233429</v>
      </c>
    </row>
    <row r="63" spans="1:10" ht="21.75">
      <c r="A63" s="77" t="s">
        <v>1</v>
      </c>
      <c r="B63" s="10">
        <v>314383</v>
      </c>
      <c r="C63" s="10">
        <v>297418</v>
      </c>
      <c r="D63" s="10">
        <v>611801</v>
      </c>
      <c r="E63" s="10">
        <v>93369</v>
      </c>
      <c r="F63" s="10">
        <v>86820</v>
      </c>
      <c r="G63" s="10">
        <v>180189</v>
      </c>
      <c r="H63" s="10">
        <v>147358</v>
      </c>
      <c r="I63" s="10">
        <v>137639</v>
      </c>
      <c r="J63" s="10">
        <v>284997</v>
      </c>
    </row>
    <row r="64" spans="1:10" ht="21.75">
      <c r="A64" s="75" t="s">
        <v>2</v>
      </c>
      <c r="B64" s="10">
        <v>378813</v>
      </c>
      <c r="C64" s="10">
        <v>360756</v>
      </c>
      <c r="D64" s="10">
        <v>739569</v>
      </c>
      <c r="E64" s="10">
        <v>110575</v>
      </c>
      <c r="F64" s="10">
        <v>103619</v>
      </c>
      <c r="G64" s="10">
        <v>214194</v>
      </c>
      <c r="H64" s="10">
        <v>167166</v>
      </c>
      <c r="I64" s="10">
        <v>157776</v>
      </c>
      <c r="J64" s="10">
        <v>324942</v>
      </c>
    </row>
    <row r="65" spans="1:10" ht="21.75">
      <c r="A65" s="75" t="s">
        <v>3</v>
      </c>
      <c r="B65" s="10">
        <v>353826</v>
      </c>
      <c r="C65" s="10">
        <v>343081</v>
      </c>
      <c r="D65" s="10">
        <v>696907</v>
      </c>
      <c r="E65" s="10">
        <v>113213</v>
      </c>
      <c r="F65" s="10">
        <v>104880</v>
      </c>
      <c r="G65" s="10">
        <v>218093</v>
      </c>
      <c r="H65" s="10">
        <v>163514</v>
      </c>
      <c r="I65" s="10">
        <v>155872</v>
      </c>
      <c r="J65" s="10">
        <v>319386</v>
      </c>
    </row>
    <row r="66" spans="1:10" ht="21.75">
      <c r="A66" s="75" t="s">
        <v>4</v>
      </c>
      <c r="B66" s="10">
        <v>338267</v>
      </c>
      <c r="C66" s="10">
        <v>337267</v>
      </c>
      <c r="D66" s="10">
        <v>675534</v>
      </c>
      <c r="E66" s="10">
        <v>123474</v>
      </c>
      <c r="F66" s="10">
        <v>106878</v>
      </c>
      <c r="G66" s="10">
        <v>230352</v>
      </c>
      <c r="H66" s="10">
        <v>163731</v>
      </c>
      <c r="I66" s="10">
        <v>154888</v>
      </c>
      <c r="J66" s="10">
        <v>318619</v>
      </c>
    </row>
    <row r="67" spans="1:10" ht="21.75">
      <c r="A67" s="75" t="s">
        <v>5</v>
      </c>
      <c r="B67" s="10">
        <v>389901</v>
      </c>
      <c r="C67" s="10">
        <v>412500</v>
      </c>
      <c r="D67" s="10">
        <v>802401</v>
      </c>
      <c r="E67" s="10">
        <v>121686</v>
      </c>
      <c r="F67" s="10">
        <v>117427</v>
      </c>
      <c r="G67" s="10">
        <v>239113</v>
      </c>
      <c r="H67" s="10">
        <v>182543</v>
      </c>
      <c r="I67" s="10">
        <v>181116</v>
      </c>
      <c r="J67" s="10">
        <v>363659</v>
      </c>
    </row>
    <row r="68" spans="1:10" ht="21.75">
      <c r="A68" s="75" t="s">
        <v>6</v>
      </c>
      <c r="B68" s="10">
        <v>407836</v>
      </c>
      <c r="C68" s="10">
        <v>454437</v>
      </c>
      <c r="D68" s="10">
        <v>862273</v>
      </c>
      <c r="E68" s="10">
        <v>123141</v>
      </c>
      <c r="F68" s="10">
        <v>121122</v>
      </c>
      <c r="G68" s="10">
        <v>244263</v>
      </c>
      <c r="H68" s="10">
        <v>191834</v>
      </c>
      <c r="I68" s="10">
        <v>192411</v>
      </c>
      <c r="J68" s="10">
        <v>384245</v>
      </c>
    </row>
    <row r="69" spans="1:10" ht="21.75">
      <c r="A69" s="75" t="s">
        <v>7</v>
      </c>
      <c r="B69" s="10">
        <v>424673</v>
      </c>
      <c r="C69" s="10">
        <v>481818</v>
      </c>
      <c r="D69" s="10">
        <v>906491</v>
      </c>
      <c r="E69" s="10">
        <v>122914</v>
      </c>
      <c r="F69" s="10">
        <v>127501</v>
      </c>
      <c r="G69" s="10">
        <v>250415</v>
      </c>
      <c r="H69" s="10">
        <v>191680</v>
      </c>
      <c r="I69" s="10">
        <v>196851</v>
      </c>
      <c r="J69" s="10">
        <v>388531</v>
      </c>
    </row>
    <row r="70" spans="1:10" ht="21.75">
      <c r="A70" s="75" t="s">
        <v>8</v>
      </c>
      <c r="B70" s="10">
        <v>423132</v>
      </c>
      <c r="C70" s="10">
        <v>481637</v>
      </c>
      <c r="D70" s="10">
        <v>904769</v>
      </c>
      <c r="E70" s="10">
        <v>127952</v>
      </c>
      <c r="F70" s="10">
        <v>137811</v>
      </c>
      <c r="G70" s="10">
        <v>265763</v>
      </c>
      <c r="H70" s="10">
        <v>180051</v>
      </c>
      <c r="I70" s="10">
        <v>188406</v>
      </c>
      <c r="J70" s="10">
        <v>368457</v>
      </c>
    </row>
    <row r="71" spans="1:10" ht="21.75">
      <c r="A71" s="75" t="s">
        <v>9</v>
      </c>
      <c r="B71" s="10">
        <v>380886</v>
      </c>
      <c r="C71" s="10">
        <v>436919</v>
      </c>
      <c r="D71" s="10">
        <v>817805</v>
      </c>
      <c r="E71" s="10">
        <v>116253</v>
      </c>
      <c r="F71" s="10">
        <v>126695</v>
      </c>
      <c r="G71" s="10">
        <v>242948</v>
      </c>
      <c r="H71" s="10">
        <v>151652</v>
      </c>
      <c r="I71" s="10">
        <v>160155</v>
      </c>
      <c r="J71" s="10">
        <v>311807</v>
      </c>
    </row>
    <row r="72" spans="1:10" ht="21.75">
      <c r="A72" s="75" t="s">
        <v>10</v>
      </c>
      <c r="B72" s="10">
        <v>312018</v>
      </c>
      <c r="C72" s="10">
        <v>366477</v>
      </c>
      <c r="D72" s="10">
        <v>678495</v>
      </c>
      <c r="E72" s="10">
        <v>93136</v>
      </c>
      <c r="F72" s="10">
        <v>105759</v>
      </c>
      <c r="G72" s="10">
        <v>198895</v>
      </c>
      <c r="H72" s="10">
        <v>117053</v>
      </c>
      <c r="I72" s="10">
        <v>128529</v>
      </c>
      <c r="J72" s="10">
        <v>245582</v>
      </c>
    </row>
    <row r="73" spans="1:10" ht="21.75">
      <c r="A73" s="75" t="s">
        <v>11</v>
      </c>
      <c r="B73" s="10">
        <v>236156</v>
      </c>
      <c r="C73" s="10">
        <v>281727</v>
      </c>
      <c r="D73" s="10">
        <v>517883</v>
      </c>
      <c r="E73" s="10">
        <v>72440</v>
      </c>
      <c r="F73" s="10">
        <v>84317</v>
      </c>
      <c r="G73" s="10">
        <v>156757</v>
      </c>
      <c r="H73" s="10">
        <v>87399</v>
      </c>
      <c r="I73" s="10">
        <v>98397</v>
      </c>
      <c r="J73" s="10">
        <v>185796</v>
      </c>
    </row>
    <row r="74" spans="1:10" ht="21.75">
      <c r="A74" s="75" t="s">
        <v>12</v>
      </c>
      <c r="B74" s="10">
        <v>150382</v>
      </c>
      <c r="C74" s="10">
        <v>184814</v>
      </c>
      <c r="D74" s="10">
        <v>335196</v>
      </c>
      <c r="E74" s="10">
        <v>50185</v>
      </c>
      <c r="F74" s="10">
        <v>59492</v>
      </c>
      <c r="G74" s="10">
        <v>109677</v>
      </c>
      <c r="H74" s="10">
        <v>60505</v>
      </c>
      <c r="I74" s="10">
        <v>67790</v>
      </c>
      <c r="J74" s="10">
        <v>128295</v>
      </c>
    </row>
    <row r="75" spans="1:10" ht="21.75">
      <c r="A75" s="75" t="s">
        <v>13</v>
      </c>
      <c r="B75" s="10">
        <v>118038</v>
      </c>
      <c r="C75" s="10">
        <v>150623</v>
      </c>
      <c r="D75" s="10">
        <v>268661</v>
      </c>
      <c r="E75" s="10">
        <v>43677</v>
      </c>
      <c r="F75" s="10">
        <v>53931</v>
      </c>
      <c r="G75" s="10">
        <v>97608</v>
      </c>
      <c r="H75" s="10">
        <v>51455</v>
      </c>
      <c r="I75" s="10">
        <v>58756</v>
      </c>
      <c r="J75" s="10">
        <v>110211</v>
      </c>
    </row>
    <row r="76" spans="1:10" ht="21.75">
      <c r="A76" s="75" t="s">
        <v>14</v>
      </c>
      <c r="B76" s="10">
        <v>90325</v>
      </c>
      <c r="C76" s="10">
        <v>119847</v>
      </c>
      <c r="D76" s="10">
        <v>210172</v>
      </c>
      <c r="E76" s="10">
        <v>35729</v>
      </c>
      <c r="F76" s="10">
        <v>45483</v>
      </c>
      <c r="G76" s="10">
        <v>81212</v>
      </c>
      <c r="H76" s="10">
        <v>38586</v>
      </c>
      <c r="I76" s="10">
        <v>47409</v>
      </c>
      <c r="J76" s="10">
        <v>85995</v>
      </c>
    </row>
    <row r="77" spans="1:10" ht="21.75">
      <c r="A77" s="75" t="s">
        <v>23</v>
      </c>
      <c r="B77" s="10">
        <v>53860</v>
      </c>
      <c r="C77" s="10">
        <v>80237</v>
      </c>
      <c r="D77" s="10">
        <v>134097</v>
      </c>
      <c r="E77" s="10">
        <v>22630</v>
      </c>
      <c r="F77" s="10">
        <v>31901</v>
      </c>
      <c r="G77" s="10">
        <v>54531</v>
      </c>
      <c r="H77" s="10">
        <v>24859</v>
      </c>
      <c r="I77" s="10">
        <v>33878</v>
      </c>
      <c r="J77" s="10">
        <v>58737</v>
      </c>
    </row>
    <row r="78" spans="1:10" ht="21.75">
      <c r="A78" s="75" t="s">
        <v>24</v>
      </c>
      <c r="B78" s="10">
        <v>27383</v>
      </c>
      <c r="C78" s="10">
        <v>45687</v>
      </c>
      <c r="D78" s="10">
        <v>73070</v>
      </c>
      <c r="E78" s="10">
        <v>11968</v>
      </c>
      <c r="F78" s="10">
        <v>18894</v>
      </c>
      <c r="G78" s="10">
        <v>30862</v>
      </c>
      <c r="H78" s="10">
        <v>12908</v>
      </c>
      <c r="I78" s="10">
        <v>19572</v>
      </c>
      <c r="J78" s="10">
        <v>32480</v>
      </c>
    </row>
    <row r="79" spans="1:10" ht="21.75">
      <c r="A79" s="75" t="s">
        <v>25</v>
      </c>
      <c r="B79" s="10">
        <v>11812</v>
      </c>
      <c r="C79" s="10">
        <v>20650</v>
      </c>
      <c r="D79" s="10">
        <v>32462</v>
      </c>
      <c r="E79" s="10">
        <v>4889</v>
      </c>
      <c r="F79" s="10">
        <v>8543</v>
      </c>
      <c r="G79" s="10">
        <v>13432</v>
      </c>
      <c r="H79" s="10">
        <v>5496</v>
      </c>
      <c r="I79" s="10">
        <v>9319</v>
      </c>
      <c r="J79" s="10">
        <v>14815</v>
      </c>
    </row>
    <row r="80" spans="1:10" ht="21.75">
      <c r="A80" s="75" t="s">
        <v>26</v>
      </c>
      <c r="B80" s="10">
        <v>5120</v>
      </c>
      <c r="C80" s="10">
        <v>9028</v>
      </c>
      <c r="D80" s="10">
        <v>14148</v>
      </c>
      <c r="E80" s="10">
        <v>1735</v>
      </c>
      <c r="F80" s="10">
        <v>3420</v>
      </c>
      <c r="G80" s="10">
        <v>5155</v>
      </c>
      <c r="H80" s="10">
        <v>2224</v>
      </c>
      <c r="I80" s="10">
        <v>3923</v>
      </c>
      <c r="J80" s="10">
        <v>6147</v>
      </c>
    </row>
    <row r="81" spans="1:10" ht="21.75">
      <c r="A81" s="75" t="s">
        <v>27</v>
      </c>
      <c r="B81" s="10">
        <v>1905</v>
      </c>
      <c r="C81" s="10">
        <v>2873</v>
      </c>
      <c r="D81" s="10">
        <v>4778</v>
      </c>
      <c r="E81" s="10">
        <v>425</v>
      </c>
      <c r="F81" s="10">
        <v>855</v>
      </c>
      <c r="G81" s="10">
        <v>1280</v>
      </c>
      <c r="H81" s="10">
        <v>622</v>
      </c>
      <c r="I81" s="10">
        <v>1124</v>
      </c>
      <c r="J81" s="10">
        <v>1746</v>
      </c>
    </row>
    <row r="82" spans="1:10" ht="21.75">
      <c r="A82" s="75" t="s">
        <v>30</v>
      </c>
      <c r="B82" s="10">
        <v>2592</v>
      </c>
      <c r="C82" s="10">
        <v>3462</v>
      </c>
      <c r="D82" s="10">
        <v>6054</v>
      </c>
      <c r="E82" s="10">
        <v>479</v>
      </c>
      <c r="F82" s="10">
        <v>680</v>
      </c>
      <c r="G82" s="10">
        <v>1159</v>
      </c>
      <c r="H82" s="10">
        <v>844</v>
      </c>
      <c r="I82" s="10">
        <v>1031</v>
      </c>
      <c r="J82" s="10">
        <v>1875</v>
      </c>
    </row>
    <row r="83" spans="1:10" ht="21.75">
      <c r="A83" s="78" t="s">
        <v>29</v>
      </c>
      <c r="B83" s="10">
        <v>4710031</v>
      </c>
      <c r="C83" s="10">
        <v>5141594</v>
      </c>
      <c r="D83" s="10">
        <v>9851624</v>
      </c>
      <c r="E83" s="10">
        <v>1482562</v>
      </c>
      <c r="F83" s="10">
        <v>1533266</v>
      </c>
      <c r="G83" s="10">
        <v>3015828</v>
      </c>
      <c r="H83" s="10">
        <v>2090833</v>
      </c>
      <c r="I83" s="10">
        <v>2135861</v>
      </c>
      <c r="J83" s="10">
        <v>4226694</v>
      </c>
    </row>
    <row r="84" spans="1:10" ht="21.75">
      <c r="A84" s="29"/>
      <c r="B84" s="29"/>
      <c r="C84" s="29"/>
      <c r="D84" s="29"/>
      <c r="E84" s="29"/>
      <c r="F84" s="29"/>
      <c r="G84" s="29"/>
      <c r="H84" s="14"/>
      <c r="I84" s="14"/>
      <c r="J84" s="14"/>
    </row>
    <row r="85" spans="1:10" ht="21.75">
      <c r="A85" t="s">
        <v>159</v>
      </c>
      <c r="B85" s="29"/>
      <c r="C85" s="29"/>
      <c r="D85" s="29"/>
      <c r="E85" s="29"/>
      <c r="F85" s="29"/>
      <c r="G85" s="29"/>
      <c r="H85" s="14"/>
      <c r="I85" s="14"/>
      <c r="J85" s="14"/>
    </row>
    <row r="86" spans="1:10" ht="21.75">
      <c r="A86" s="29" t="s">
        <v>140</v>
      </c>
      <c r="B86" s="29"/>
      <c r="C86" s="29"/>
      <c r="D86" s="29"/>
      <c r="E86" s="29"/>
      <c r="F86" s="29"/>
      <c r="G86" s="29"/>
      <c r="H86" s="14"/>
      <c r="I86" s="14"/>
      <c r="J86" s="14"/>
    </row>
    <row r="87" spans="2:13" ht="21.75">
      <c r="B87" s="109" t="s">
        <v>112</v>
      </c>
      <c r="C87" s="110"/>
      <c r="D87" s="111"/>
      <c r="E87" s="109" t="s">
        <v>132</v>
      </c>
      <c r="F87" s="110"/>
      <c r="G87" s="111"/>
      <c r="H87" s="6"/>
      <c r="I87" s="12" t="s">
        <v>33</v>
      </c>
      <c r="J87" s="7"/>
      <c r="K87" s="28" t="s">
        <v>139</v>
      </c>
      <c r="L87" s="28"/>
      <c r="M87" s="28"/>
    </row>
    <row r="88" spans="1:13" ht="21.75">
      <c r="A88" s="75" t="s">
        <v>0</v>
      </c>
      <c r="B88" s="1" t="s">
        <v>16</v>
      </c>
      <c r="C88" s="1" t="s">
        <v>17</v>
      </c>
      <c r="D88" s="1" t="s">
        <v>15</v>
      </c>
      <c r="E88" s="1" t="s">
        <v>16</v>
      </c>
      <c r="F88" s="1" t="s">
        <v>17</v>
      </c>
      <c r="G88" s="1" t="s">
        <v>15</v>
      </c>
      <c r="H88" s="9" t="s">
        <v>16</v>
      </c>
      <c r="I88" s="9" t="s">
        <v>17</v>
      </c>
      <c r="J88" s="70" t="s">
        <v>15</v>
      </c>
      <c r="K88" s="9" t="s">
        <v>16</v>
      </c>
      <c r="L88" s="9" t="s">
        <v>17</v>
      </c>
      <c r="M88" s="9" t="s">
        <v>15</v>
      </c>
    </row>
    <row r="89" spans="1:13" ht="21.75">
      <c r="A89" s="75">
        <v>0</v>
      </c>
      <c r="B89" s="10">
        <v>26425</v>
      </c>
      <c r="C89" s="10">
        <v>24948</v>
      </c>
      <c r="D89" s="10">
        <v>51373</v>
      </c>
      <c r="E89" s="13">
        <f>B61+E61+H61+B89</f>
        <v>126750</v>
      </c>
      <c r="F89" s="13">
        <f>C61+F61+I61+C89</f>
        <v>119944</v>
      </c>
      <c r="G89" s="13">
        <f>SUM(E89:F89)</f>
        <v>246694</v>
      </c>
      <c r="H89" s="10">
        <v>27820</v>
      </c>
      <c r="I89" s="10">
        <v>26626</v>
      </c>
      <c r="J89" s="6">
        <v>54446</v>
      </c>
      <c r="K89" s="13">
        <f>E89-H89</f>
        <v>98930</v>
      </c>
      <c r="L89" s="13">
        <f>F89-I89</f>
        <v>93318</v>
      </c>
      <c r="M89" s="13">
        <f>G89-J89</f>
        <v>192248</v>
      </c>
    </row>
    <row r="90" spans="1:13" ht="21.75">
      <c r="A90" s="76" t="s">
        <v>28</v>
      </c>
      <c r="B90" s="10">
        <v>110904</v>
      </c>
      <c r="C90" s="10">
        <v>103133</v>
      </c>
      <c r="D90" s="10">
        <v>214037</v>
      </c>
      <c r="E90" s="13">
        <f aca="true" t="shared" si="7" ref="E90:E111">B62+E62+H62+B90</f>
        <v>541347</v>
      </c>
      <c r="F90" s="13">
        <f aca="true" t="shared" si="8" ref="F90:F111">C62+F62+I62+C90</f>
        <v>506730</v>
      </c>
      <c r="G90" s="13">
        <f aca="true" t="shared" si="9" ref="G90:G111">SUM(E90:F90)</f>
        <v>1048077</v>
      </c>
      <c r="H90" s="10">
        <v>127938</v>
      </c>
      <c r="I90" s="10">
        <v>119403</v>
      </c>
      <c r="J90" s="6">
        <v>247341</v>
      </c>
      <c r="K90" s="13">
        <f aca="true" t="shared" si="10" ref="K90:K111">E90-H90</f>
        <v>413409</v>
      </c>
      <c r="L90" s="13">
        <f aca="true" t="shared" si="11" ref="L90:L111">F90-I90</f>
        <v>387327</v>
      </c>
      <c r="M90" s="13">
        <f aca="true" t="shared" si="12" ref="M90:M111">G90-J90</f>
        <v>800736</v>
      </c>
    </row>
    <row r="91" spans="1:13" ht="21.75">
      <c r="A91" s="77" t="s">
        <v>1</v>
      </c>
      <c r="B91" s="10">
        <v>135745</v>
      </c>
      <c r="C91" s="10">
        <v>127086</v>
      </c>
      <c r="D91" s="10">
        <v>262831</v>
      </c>
      <c r="E91" s="13">
        <f t="shared" si="7"/>
        <v>690855</v>
      </c>
      <c r="F91" s="13">
        <f t="shared" si="8"/>
        <v>648963</v>
      </c>
      <c r="G91" s="13">
        <f t="shared" si="9"/>
        <v>1339818</v>
      </c>
      <c r="H91" s="10">
        <v>180729</v>
      </c>
      <c r="I91" s="10">
        <v>171121</v>
      </c>
      <c r="J91" s="6">
        <v>351850</v>
      </c>
      <c r="K91" s="13">
        <f t="shared" si="10"/>
        <v>510126</v>
      </c>
      <c r="L91" s="13">
        <f t="shared" si="11"/>
        <v>477842</v>
      </c>
      <c r="M91" s="13">
        <f t="shared" si="12"/>
        <v>987968</v>
      </c>
    </row>
    <row r="92" spans="1:13" ht="21.75">
      <c r="A92" s="75" t="s">
        <v>2</v>
      </c>
      <c r="B92" s="10">
        <v>160034</v>
      </c>
      <c r="C92" s="10">
        <v>150185</v>
      </c>
      <c r="D92" s="10">
        <v>310219</v>
      </c>
      <c r="E92" s="13">
        <f t="shared" si="7"/>
        <v>816588</v>
      </c>
      <c r="F92" s="13">
        <f t="shared" si="8"/>
        <v>772336</v>
      </c>
      <c r="G92" s="13">
        <f t="shared" si="9"/>
        <v>1588924</v>
      </c>
      <c r="H92" s="10">
        <v>220548</v>
      </c>
      <c r="I92" s="10">
        <v>211100</v>
      </c>
      <c r="J92" s="6">
        <v>431648</v>
      </c>
      <c r="K92" s="13">
        <f t="shared" si="10"/>
        <v>596040</v>
      </c>
      <c r="L92" s="13">
        <f t="shared" si="11"/>
        <v>561236</v>
      </c>
      <c r="M92" s="13">
        <f t="shared" si="12"/>
        <v>1157276</v>
      </c>
    </row>
    <row r="93" spans="1:13" ht="21.75">
      <c r="A93" s="75" t="s">
        <v>3</v>
      </c>
      <c r="B93" s="10">
        <v>161618</v>
      </c>
      <c r="C93" s="10">
        <v>151904</v>
      </c>
      <c r="D93" s="10">
        <v>313522</v>
      </c>
      <c r="E93" s="13">
        <f t="shared" si="7"/>
        <v>792171</v>
      </c>
      <c r="F93" s="13">
        <f t="shared" si="8"/>
        <v>755737</v>
      </c>
      <c r="G93" s="13">
        <f t="shared" si="9"/>
        <v>1547908</v>
      </c>
      <c r="H93" s="10">
        <v>207979</v>
      </c>
      <c r="I93" s="10">
        <v>200740</v>
      </c>
      <c r="J93" s="6">
        <v>408719</v>
      </c>
      <c r="K93" s="13">
        <f t="shared" si="10"/>
        <v>584192</v>
      </c>
      <c r="L93" s="13">
        <f t="shared" si="11"/>
        <v>554997</v>
      </c>
      <c r="M93" s="13">
        <f t="shared" si="12"/>
        <v>1139189</v>
      </c>
    </row>
    <row r="94" spans="1:13" ht="21.75">
      <c r="A94" s="75" t="s">
        <v>4</v>
      </c>
      <c r="B94" s="10">
        <v>171455</v>
      </c>
      <c r="C94" s="10">
        <v>154365</v>
      </c>
      <c r="D94" s="10">
        <v>325820</v>
      </c>
      <c r="E94" s="13">
        <f t="shared" si="7"/>
        <v>796927</v>
      </c>
      <c r="F94" s="13">
        <f t="shared" si="8"/>
        <v>753398</v>
      </c>
      <c r="G94" s="13">
        <f t="shared" si="9"/>
        <v>1550325</v>
      </c>
      <c r="H94" s="10">
        <v>204211</v>
      </c>
      <c r="I94" s="10">
        <v>198148</v>
      </c>
      <c r="J94" s="6">
        <v>402359</v>
      </c>
      <c r="K94" s="13">
        <f t="shared" si="10"/>
        <v>592716</v>
      </c>
      <c r="L94" s="13">
        <f t="shared" si="11"/>
        <v>555250</v>
      </c>
      <c r="M94" s="13">
        <f t="shared" si="12"/>
        <v>1147966</v>
      </c>
    </row>
    <row r="95" spans="1:13" ht="21.75">
      <c r="A95" s="75" t="s">
        <v>5</v>
      </c>
      <c r="B95" s="10">
        <v>176102</v>
      </c>
      <c r="C95" s="10">
        <v>171070</v>
      </c>
      <c r="D95" s="10">
        <v>347172</v>
      </c>
      <c r="E95" s="13">
        <f t="shared" si="7"/>
        <v>870232</v>
      </c>
      <c r="F95" s="13">
        <f t="shared" si="8"/>
        <v>882113</v>
      </c>
      <c r="G95" s="13">
        <f t="shared" si="9"/>
        <v>1752345</v>
      </c>
      <c r="H95" s="10">
        <v>227242</v>
      </c>
      <c r="I95" s="10">
        <v>240139</v>
      </c>
      <c r="J95" s="6">
        <v>467381</v>
      </c>
      <c r="K95" s="13">
        <f t="shared" si="10"/>
        <v>642990</v>
      </c>
      <c r="L95" s="13">
        <f t="shared" si="11"/>
        <v>641974</v>
      </c>
      <c r="M95" s="13">
        <f t="shared" si="12"/>
        <v>1284964</v>
      </c>
    </row>
    <row r="96" spans="1:13" ht="21.75">
      <c r="A96" s="75" t="s">
        <v>6</v>
      </c>
      <c r="B96" s="10">
        <v>176385</v>
      </c>
      <c r="C96" s="10">
        <v>176619</v>
      </c>
      <c r="D96" s="10">
        <v>353004</v>
      </c>
      <c r="E96" s="13">
        <f t="shared" si="7"/>
        <v>899196</v>
      </c>
      <c r="F96" s="13">
        <f t="shared" si="8"/>
        <v>944589</v>
      </c>
      <c r="G96" s="13">
        <f t="shared" si="9"/>
        <v>1843785</v>
      </c>
      <c r="H96" s="10">
        <v>231904</v>
      </c>
      <c r="I96" s="10">
        <v>260575</v>
      </c>
      <c r="J96" s="6">
        <v>492479</v>
      </c>
      <c r="K96" s="13">
        <f t="shared" si="10"/>
        <v>667292</v>
      </c>
      <c r="L96" s="13">
        <f t="shared" si="11"/>
        <v>684014</v>
      </c>
      <c r="M96" s="13">
        <f t="shared" si="12"/>
        <v>1351306</v>
      </c>
    </row>
    <row r="97" spans="1:13" ht="21.75">
      <c r="A97" s="75" t="s">
        <v>7</v>
      </c>
      <c r="B97" s="10">
        <v>173373</v>
      </c>
      <c r="C97" s="10">
        <v>183674</v>
      </c>
      <c r="D97" s="10">
        <v>357047</v>
      </c>
      <c r="E97" s="13">
        <f t="shared" si="7"/>
        <v>912640</v>
      </c>
      <c r="F97" s="13">
        <f t="shared" si="8"/>
        <v>989844</v>
      </c>
      <c r="G97" s="13">
        <f t="shared" si="9"/>
        <v>1902484</v>
      </c>
      <c r="H97" s="10">
        <v>236570</v>
      </c>
      <c r="I97" s="10">
        <v>272881</v>
      </c>
      <c r="J97" s="6">
        <v>509451</v>
      </c>
      <c r="K97" s="13">
        <f t="shared" si="10"/>
        <v>676070</v>
      </c>
      <c r="L97" s="13">
        <f t="shared" si="11"/>
        <v>716963</v>
      </c>
      <c r="M97" s="13">
        <f t="shared" si="12"/>
        <v>1393033</v>
      </c>
    </row>
    <row r="98" spans="1:13" ht="21.75">
      <c r="A98" s="75" t="s">
        <v>8</v>
      </c>
      <c r="B98" s="10">
        <v>168465</v>
      </c>
      <c r="C98" s="10">
        <v>184734</v>
      </c>
      <c r="D98" s="10">
        <v>353199</v>
      </c>
      <c r="E98" s="13">
        <f t="shared" si="7"/>
        <v>899600</v>
      </c>
      <c r="F98" s="13">
        <f t="shared" si="8"/>
        <v>992588</v>
      </c>
      <c r="G98" s="13">
        <f t="shared" si="9"/>
        <v>1892188</v>
      </c>
      <c r="H98" s="10">
        <v>237209</v>
      </c>
      <c r="I98" s="10">
        <v>275187</v>
      </c>
      <c r="J98" s="6">
        <v>512396</v>
      </c>
      <c r="K98" s="13">
        <f t="shared" si="10"/>
        <v>662391</v>
      </c>
      <c r="L98" s="13">
        <f t="shared" si="11"/>
        <v>717401</v>
      </c>
      <c r="M98" s="13">
        <f t="shared" si="12"/>
        <v>1379792</v>
      </c>
    </row>
    <row r="99" spans="1:13" ht="21.75">
      <c r="A99" s="75" t="s">
        <v>9</v>
      </c>
      <c r="B99" s="10">
        <v>150495</v>
      </c>
      <c r="C99" s="10">
        <v>165562</v>
      </c>
      <c r="D99" s="10">
        <v>316057</v>
      </c>
      <c r="E99" s="13">
        <f t="shared" si="7"/>
        <v>799286</v>
      </c>
      <c r="F99" s="13">
        <f t="shared" si="8"/>
        <v>889331</v>
      </c>
      <c r="G99" s="13">
        <f t="shared" si="9"/>
        <v>1688617</v>
      </c>
      <c r="H99" s="10">
        <v>222462</v>
      </c>
      <c r="I99" s="10">
        <v>257230</v>
      </c>
      <c r="J99" s="6">
        <v>479692</v>
      </c>
      <c r="K99" s="13">
        <f t="shared" si="10"/>
        <v>576824</v>
      </c>
      <c r="L99" s="13">
        <f t="shared" si="11"/>
        <v>632101</v>
      </c>
      <c r="M99" s="13">
        <f t="shared" si="12"/>
        <v>1208925</v>
      </c>
    </row>
    <row r="100" spans="1:13" ht="21.75">
      <c r="A100" s="75" t="s">
        <v>10</v>
      </c>
      <c r="B100" s="10">
        <v>121698</v>
      </c>
      <c r="C100" s="10">
        <v>137995</v>
      </c>
      <c r="D100" s="10">
        <v>259693</v>
      </c>
      <c r="E100" s="13">
        <f t="shared" si="7"/>
        <v>643905</v>
      </c>
      <c r="F100" s="13">
        <f t="shared" si="8"/>
        <v>738760</v>
      </c>
      <c r="G100" s="13">
        <f t="shared" si="9"/>
        <v>1382665</v>
      </c>
      <c r="H100" s="10">
        <v>188205</v>
      </c>
      <c r="I100" s="10">
        <v>220240</v>
      </c>
      <c r="J100" s="6">
        <v>408445</v>
      </c>
      <c r="K100" s="13">
        <f t="shared" si="10"/>
        <v>455700</v>
      </c>
      <c r="L100" s="13">
        <f t="shared" si="11"/>
        <v>518520</v>
      </c>
      <c r="M100" s="13">
        <f t="shared" si="12"/>
        <v>974220</v>
      </c>
    </row>
    <row r="101" spans="1:13" ht="21.75">
      <c r="A101" s="75" t="s">
        <v>11</v>
      </c>
      <c r="B101" s="10">
        <v>92905</v>
      </c>
      <c r="C101" s="10">
        <v>106301</v>
      </c>
      <c r="D101" s="10">
        <v>199206</v>
      </c>
      <c r="E101" s="13">
        <f t="shared" si="7"/>
        <v>488900</v>
      </c>
      <c r="F101" s="13">
        <f t="shared" si="8"/>
        <v>570742</v>
      </c>
      <c r="G101" s="13">
        <f t="shared" si="9"/>
        <v>1059642</v>
      </c>
      <c r="H101" s="10">
        <v>144597</v>
      </c>
      <c r="I101" s="10">
        <v>171270</v>
      </c>
      <c r="J101" s="6">
        <v>315867</v>
      </c>
      <c r="K101" s="13">
        <f t="shared" si="10"/>
        <v>344303</v>
      </c>
      <c r="L101" s="13">
        <f t="shared" si="11"/>
        <v>399472</v>
      </c>
      <c r="M101" s="13">
        <f t="shared" si="12"/>
        <v>743775</v>
      </c>
    </row>
    <row r="102" spans="1:13" ht="21.75">
      <c r="A102" s="75" t="s">
        <v>12</v>
      </c>
      <c r="B102" s="10">
        <v>62343</v>
      </c>
      <c r="C102" s="10">
        <v>72269</v>
      </c>
      <c r="D102" s="10">
        <v>134612</v>
      </c>
      <c r="E102" s="13">
        <f t="shared" si="7"/>
        <v>323415</v>
      </c>
      <c r="F102" s="13">
        <f t="shared" si="8"/>
        <v>384365</v>
      </c>
      <c r="G102" s="13">
        <f t="shared" si="9"/>
        <v>707780</v>
      </c>
      <c r="H102" s="10">
        <v>90594</v>
      </c>
      <c r="I102" s="10">
        <v>111504</v>
      </c>
      <c r="J102" s="6">
        <v>202098</v>
      </c>
      <c r="K102" s="13">
        <f t="shared" si="10"/>
        <v>232821</v>
      </c>
      <c r="L102" s="13">
        <f t="shared" si="11"/>
        <v>272861</v>
      </c>
      <c r="M102" s="13">
        <f t="shared" si="12"/>
        <v>505682</v>
      </c>
    </row>
    <row r="103" spans="1:13" ht="21.75">
      <c r="A103" s="75" t="s">
        <v>13</v>
      </c>
      <c r="B103" s="10">
        <v>51435</v>
      </c>
      <c r="C103" s="10">
        <v>61971</v>
      </c>
      <c r="D103" s="10">
        <v>113406</v>
      </c>
      <c r="E103" s="13">
        <f t="shared" si="7"/>
        <v>264605</v>
      </c>
      <c r="F103" s="13">
        <f t="shared" si="8"/>
        <v>325281</v>
      </c>
      <c r="G103" s="13">
        <f t="shared" si="9"/>
        <v>589886</v>
      </c>
      <c r="H103" s="10">
        <v>68856</v>
      </c>
      <c r="I103" s="10">
        <v>88643</v>
      </c>
      <c r="J103" s="6">
        <v>157499</v>
      </c>
      <c r="K103" s="13">
        <f t="shared" si="10"/>
        <v>195749</v>
      </c>
      <c r="L103" s="13">
        <f t="shared" si="11"/>
        <v>236638</v>
      </c>
      <c r="M103" s="13">
        <f t="shared" si="12"/>
        <v>432387</v>
      </c>
    </row>
    <row r="104" spans="1:13" ht="21.75">
      <c r="A104" s="75" t="s">
        <v>14</v>
      </c>
      <c r="B104" s="10">
        <v>40743</v>
      </c>
      <c r="C104" s="10">
        <v>52591</v>
      </c>
      <c r="D104" s="10">
        <v>93334</v>
      </c>
      <c r="E104" s="13">
        <f t="shared" si="7"/>
        <v>205383</v>
      </c>
      <c r="F104" s="13">
        <f t="shared" si="8"/>
        <v>265330</v>
      </c>
      <c r="G104" s="13">
        <f t="shared" si="9"/>
        <v>470713</v>
      </c>
      <c r="H104" s="10">
        <v>51404</v>
      </c>
      <c r="I104" s="10">
        <v>70369</v>
      </c>
      <c r="J104" s="6">
        <v>121773</v>
      </c>
      <c r="K104" s="13">
        <f t="shared" si="10"/>
        <v>153979</v>
      </c>
      <c r="L104" s="13">
        <f t="shared" si="11"/>
        <v>194961</v>
      </c>
      <c r="M104" s="13">
        <f t="shared" si="12"/>
        <v>348940</v>
      </c>
    </row>
    <row r="105" spans="1:13" ht="21.75">
      <c r="A105" s="75" t="s">
        <v>23</v>
      </c>
      <c r="B105" s="10">
        <v>26304</v>
      </c>
      <c r="C105" s="10">
        <v>37711</v>
      </c>
      <c r="D105" s="10">
        <v>64015</v>
      </c>
      <c r="E105" s="13">
        <f t="shared" si="7"/>
        <v>127653</v>
      </c>
      <c r="F105" s="13">
        <f t="shared" si="8"/>
        <v>183727</v>
      </c>
      <c r="G105" s="13">
        <f t="shared" si="9"/>
        <v>311380</v>
      </c>
      <c r="H105" s="10">
        <v>29968</v>
      </c>
      <c r="I105" s="10">
        <v>46857</v>
      </c>
      <c r="J105" s="6">
        <v>76825</v>
      </c>
      <c r="K105" s="13">
        <f t="shared" si="10"/>
        <v>97685</v>
      </c>
      <c r="L105" s="13">
        <f t="shared" si="11"/>
        <v>136870</v>
      </c>
      <c r="M105" s="13">
        <f t="shared" si="12"/>
        <v>234555</v>
      </c>
    </row>
    <row r="106" spans="1:13" ht="21.75">
      <c r="A106" s="75" t="s">
        <v>24</v>
      </c>
      <c r="B106" s="10">
        <v>14023</v>
      </c>
      <c r="C106" s="10">
        <v>22801</v>
      </c>
      <c r="D106" s="10">
        <v>36824</v>
      </c>
      <c r="E106" s="13">
        <f t="shared" si="7"/>
        <v>66282</v>
      </c>
      <c r="F106" s="13">
        <f t="shared" si="8"/>
        <v>106954</v>
      </c>
      <c r="G106" s="13">
        <f t="shared" si="9"/>
        <v>173236</v>
      </c>
      <c r="H106" s="10">
        <v>14724</v>
      </c>
      <c r="I106" s="10">
        <v>25895</v>
      </c>
      <c r="J106" s="6">
        <v>40619</v>
      </c>
      <c r="K106" s="13">
        <f t="shared" si="10"/>
        <v>51558</v>
      </c>
      <c r="L106" s="13">
        <f t="shared" si="11"/>
        <v>81059</v>
      </c>
      <c r="M106" s="13">
        <f t="shared" si="12"/>
        <v>132617</v>
      </c>
    </row>
    <row r="107" spans="1:13" ht="21.75">
      <c r="A107" s="75" t="s">
        <v>25</v>
      </c>
      <c r="B107" s="10">
        <v>5713</v>
      </c>
      <c r="C107" s="10">
        <v>10623</v>
      </c>
      <c r="D107" s="10">
        <v>16336</v>
      </c>
      <c r="E107" s="13">
        <f t="shared" si="7"/>
        <v>27910</v>
      </c>
      <c r="F107" s="13">
        <f t="shared" si="8"/>
        <v>49135</v>
      </c>
      <c r="G107" s="13">
        <f t="shared" si="9"/>
        <v>77045</v>
      </c>
      <c r="H107" s="10">
        <v>6446</v>
      </c>
      <c r="I107" s="10">
        <v>11512</v>
      </c>
      <c r="J107" s="6">
        <v>17958</v>
      </c>
      <c r="K107" s="13">
        <f t="shared" si="10"/>
        <v>21464</v>
      </c>
      <c r="L107" s="13">
        <f t="shared" si="11"/>
        <v>37623</v>
      </c>
      <c r="M107" s="13">
        <f t="shared" si="12"/>
        <v>59087</v>
      </c>
    </row>
    <row r="108" spans="1:13" ht="21.75">
      <c r="A108" s="75" t="s">
        <v>26</v>
      </c>
      <c r="B108" s="10">
        <v>2268</v>
      </c>
      <c r="C108" s="10">
        <v>4543</v>
      </c>
      <c r="D108" s="10">
        <v>6811</v>
      </c>
      <c r="E108" s="13">
        <f t="shared" si="7"/>
        <v>11347</v>
      </c>
      <c r="F108" s="13">
        <f t="shared" si="8"/>
        <v>20914</v>
      </c>
      <c r="G108" s="13">
        <f t="shared" si="9"/>
        <v>32261</v>
      </c>
      <c r="H108" s="10">
        <v>2810</v>
      </c>
      <c r="I108" s="10">
        <v>4999</v>
      </c>
      <c r="J108" s="6">
        <v>7809</v>
      </c>
      <c r="K108" s="13">
        <f t="shared" si="10"/>
        <v>8537</v>
      </c>
      <c r="L108" s="13">
        <f t="shared" si="11"/>
        <v>15915</v>
      </c>
      <c r="M108" s="13">
        <f t="shared" si="12"/>
        <v>24452</v>
      </c>
    </row>
    <row r="109" spans="1:13" ht="21.75">
      <c r="A109" s="75" t="s">
        <v>27</v>
      </c>
      <c r="B109" s="10">
        <v>630</v>
      </c>
      <c r="C109" s="10">
        <v>1192</v>
      </c>
      <c r="D109" s="10">
        <v>1822</v>
      </c>
      <c r="E109" s="13">
        <f t="shared" si="7"/>
        <v>3582</v>
      </c>
      <c r="F109" s="13">
        <f t="shared" si="8"/>
        <v>6044</v>
      </c>
      <c r="G109" s="13">
        <f t="shared" si="9"/>
        <v>9626</v>
      </c>
      <c r="H109" s="10">
        <v>1160</v>
      </c>
      <c r="I109" s="10">
        <v>1794</v>
      </c>
      <c r="J109" s="6">
        <v>2954</v>
      </c>
      <c r="K109" s="13">
        <f t="shared" si="10"/>
        <v>2422</v>
      </c>
      <c r="L109" s="13">
        <f t="shared" si="11"/>
        <v>4250</v>
      </c>
      <c r="M109" s="13">
        <f t="shared" si="12"/>
        <v>6672</v>
      </c>
    </row>
    <row r="110" spans="1:13" ht="21.75">
      <c r="A110" s="75" t="s">
        <v>30</v>
      </c>
      <c r="B110" s="10">
        <v>782</v>
      </c>
      <c r="C110" s="10">
        <v>1083</v>
      </c>
      <c r="D110" s="10">
        <v>1865</v>
      </c>
      <c r="E110" s="13">
        <f t="shared" si="7"/>
        <v>4697</v>
      </c>
      <c r="F110" s="13">
        <f t="shared" si="8"/>
        <v>6256</v>
      </c>
      <c r="G110" s="13">
        <f t="shared" si="9"/>
        <v>10953</v>
      </c>
      <c r="H110" s="10">
        <v>1568</v>
      </c>
      <c r="I110" s="10">
        <v>2389</v>
      </c>
      <c r="J110" s="6">
        <v>3957</v>
      </c>
      <c r="K110" s="13">
        <f t="shared" si="10"/>
        <v>3129</v>
      </c>
      <c r="L110" s="13">
        <f t="shared" si="11"/>
        <v>3867</v>
      </c>
      <c r="M110" s="13">
        <f t="shared" si="12"/>
        <v>6996</v>
      </c>
    </row>
    <row r="111" spans="1:13" ht="21.75">
      <c r="A111" s="78" t="s">
        <v>29</v>
      </c>
      <c r="B111" s="10">
        <v>2029845</v>
      </c>
      <c r="C111" s="10">
        <v>2102360</v>
      </c>
      <c r="D111" s="10">
        <v>4132205</v>
      </c>
      <c r="E111" s="13">
        <f t="shared" si="7"/>
        <v>10313271</v>
      </c>
      <c r="F111" s="13">
        <f t="shared" si="8"/>
        <v>10913081</v>
      </c>
      <c r="G111" s="13">
        <f t="shared" si="9"/>
        <v>21226352</v>
      </c>
      <c r="H111" s="10">
        <v>2724944</v>
      </c>
      <c r="I111" s="10">
        <v>2988622</v>
      </c>
      <c r="J111" s="6">
        <v>5713566</v>
      </c>
      <c r="K111" s="13">
        <f t="shared" si="10"/>
        <v>7588327</v>
      </c>
      <c r="L111" s="13">
        <f t="shared" si="11"/>
        <v>7924459</v>
      </c>
      <c r="M111" s="13">
        <f t="shared" si="12"/>
        <v>15512786</v>
      </c>
    </row>
    <row r="112" spans="1:13" ht="21.75">
      <c r="A112" s="29"/>
      <c r="B112" s="14"/>
      <c r="C112" s="14"/>
      <c r="D112" s="14"/>
      <c r="E112" s="65"/>
      <c r="F112" s="65"/>
      <c r="G112" s="65"/>
      <c r="H112" s="14"/>
      <c r="I112" s="14"/>
      <c r="J112" s="14"/>
      <c r="K112" s="65"/>
      <c r="L112" s="65"/>
      <c r="M112" s="65"/>
    </row>
    <row r="113" ht="21.75">
      <c r="A113" t="s">
        <v>160</v>
      </c>
    </row>
    <row r="114" ht="21.75">
      <c r="A114" t="s">
        <v>133</v>
      </c>
    </row>
    <row r="115" spans="2:10" ht="21.75">
      <c r="B115" s="109" t="s">
        <v>123</v>
      </c>
      <c r="C115" s="110"/>
      <c r="D115" s="111"/>
      <c r="E115" s="109" t="s">
        <v>125</v>
      </c>
      <c r="F115" s="110"/>
      <c r="G115" s="111"/>
      <c r="H115" s="109" t="s">
        <v>134</v>
      </c>
      <c r="I115" s="110"/>
      <c r="J115" s="111"/>
    </row>
    <row r="116" spans="1:10" ht="21.75">
      <c r="A116" s="80" t="s">
        <v>0</v>
      </c>
      <c r="B116" s="1" t="s">
        <v>16</v>
      </c>
      <c r="C116" s="1" t="s">
        <v>17</v>
      </c>
      <c r="D116" s="1" t="s">
        <v>15</v>
      </c>
      <c r="E116" s="1" t="s">
        <v>16</v>
      </c>
      <c r="F116" s="1" t="s">
        <v>17</v>
      </c>
      <c r="G116" s="1" t="s">
        <v>15</v>
      </c>
      <c r="H116" s="1" t="s">
        <v>16</v>
      </c>
      <c r="I116" s="1" t="s">
        <v>17</v>
      </c>
      <c r="J116" s="1" t="s">
        <v>15</v>
      </c>
    </row>
    <row r="117" spans="1:10" ht="21.75">
      <c r="A117" s="80">
        <v>0</v>
      </c>
      <c r="B117" s="10">
        <v>30402</v>
      </c>
      <c r="C117" s="10">
        <v>28701</v>
      </c>
      <c r="D117" s="10">
        <v>59103</v>
      </c>
      <c r="E117" s="10">
        <v>37193</v>
      </c>
      <c r="F117" s="10">
        <v>35556</v>
      </c>
      <c r="G117" s="10">
        <v>72749</v>
      </c>
      <c r="H117" s="10">
        <f>B117+E117</f>
        <v>67595</v>
      </c>
      <c r="I117" s="10">
        <f>C117+F117</f>
        <v>64257</v>
      </c>
      <c r="J117" s="10">
        <f>D117+G117</f>
        <v>131852</v>
      </c>
    </row>
    <row r="118" spans="1:10" ht="21.75">
      <c r="A118" s="81" t="s">
        <v>28</v>
      </c>
      <c r="B118" s="10">
        <v>121868</v>
      </c>
      <c r="C118" s="10">
        <v>114340</v>
      </c>
      <c r="D118" s="10">
        <v>236208</v>
      </c>
      <c r="E118" s="10">
        <v>154689</v>
      </c>
      <c r="F118" s="10">
        <v>145534</v>
      </c>
      <c r="G118" s="10">
        <v>300223</v>
      </c>
      <c r="H118" s="10">
        <f aca="true" t="shared" si="13" ref="H118:H139">B118+E118</f>
        <v>276557</v>
      </c>
      <c r="I118" s="10">
        <f aca="true" t="shared" si="14" ref="I118:I139">C118+F118</f>
        <v>259874</v>
      </c>
      <c r="J118" s="10">
        <f aca="true" t="shared" si="15" ref="J118:J139">D118+G118</f>
        <v>536431</v>
      </c>
    </row>
    <row r="119" spans="1:10" ht="21.75">
      <c r="A119" s="82" t="s">
        <v>1</v>
      </c>
      <c r="B119" s="10">
        <v>153527</v>
      </c>
      <c r="C119" s="10">
        <v>143844</v>
      </c>
      <c r="D119" s="10">
        <v>297371</v>
      </c>
      <c r="E119" s="10">
        <v>194231</v>
      </c>
      <c r="F119" s="10">
        <v>182435</v>
      </c>
      <c r="G119" s="10">
        <v>376666</v>
      </c>
      <c r="H119" s="10">
        <f t="shared" si="13"/>
        <v>347758</v>
      </c>
      <c r="I119" s="10">
        <f t="shared" si="14"/>
        <v>326279</v>
      </c>
      <c r="J119" s="10">
        <f t="shared" si="15"/>
        <v>674037</v>
      </c>
    </row>
    <row r="120" spans="1:10" ht="21.75">
      <c r="A120" s="80" t="s">
        <v>2</v>
      </c>
      <c r="B120" s="10">
        <v>172289</v>
      </c>
      <c r="C120" s="10">
        <v>162237</v>
      </c>
      <c r="D120" s="10">
        <v>334526</v>
      </c>
      <c r="E120" s="10">
        <v>210093</v>
      </c>
      <c r="F120" s="10">
        <v>199376</v>
      </c>
      <c r="G120" s="10">
        <v>409468</v>
      </c>
      <c r="H120" s="10">
        <f t="shared" si="13"/>
        <v>382382</v>
      </c>
      <c r="I120" s="10">
        <f t="shared" si="14"/>
        <v>361613</v>
      </c>
      <c r="J120" s="10">
        <f>SUM(H120:I120)</f>
        <v>743995</v>
      </c>
    </row>
    <row r="121" spans="1:10" ht="21.75">
      <c r="A121" s="80" t="s">
        <v>3</v>
      </c>
      <c r="B121" s="10">
        <v>171713</v>
      </c>
      <c r="C121" s="10">
        <v>163016</v>
      </c>
      <c r="D121" s="10">
        <v>334729</v>
      </c>
      <c r="E121" s="10">
        <v>205586</v>
      </c>
      <c r="F121" s="10">
        <v>196352</v>
      </c>
      <c r="G121" s="10">
        <v>401938</v>
      </c>
      <c r="H121" s="10">
        <f t="shared" si="13"/>
        <v>377299</v>
      </c>
      <c r="I121" s="10">
        <f t="shared" si="14"/>
        <v>359368</v>
      </c>
      <c r="J121" s="10">
        <f t="shared" si="15"/>
        <v>736667</v>
      </c>
    </row>
    <row r="122" spans="1:10" ht="21.75">
      <c r="A122" s="80" t="s">
        <v>4</v>
      </c>
      <c r="B122" s="10">
        <v>171377</v>
      </c>
      <c r="C122" s="10">
        <v>165888</v>
      </c>
      <c r="D122" s="10">
        <v>337265</v>
      </c>
      <c r="E122" s="10">
        <v>193467</v>
      </c>
      <c r="F122" s="10">
        <v>192812</v>
      </c>
      <c r="G122" s="10">
        <v>386279</v>
      </c>
      <c r="H122" s="10">
        <f t="shared" si="13"/>
        <v>364844</v>
      </c>
      <c r="I122" s="10">
        <f t="shared" si="14"/>
        <v>358700</v>
      </c>
      <c r="J122" s="10">
        <f t="shared" si="15"/>
        <v>723544</v>
      </c>
    </row>
    <row r="123" spans="1:10" ht="21.75">
      <c r="A123" s="80" t="s">
        <v>5</v>
      </c>
      <c r="B123" s="10">
        <v>184974</v>
      </c>
      <c r="C123" s="10">
        <v>181205</v>
      </c>
      <c r="D123" s="10">
        <v>366179</v>
      </c>
      <c r="E123" s="10">
        <v>193318</v>
      </c>
      <c r="F123" s="10">
        <v>190237</v>
      </c>
      <c r="G123" s="10">
        <v>383555</v>
      </c>
      <c r="H123" s="10">
        <f t="shared" si="13"/>
        <v>378292</v>
      </c>
      <c r="I123" s="10">
        <f t="shared" si="14"/>
        <v>371442</v>
      </c>
      <c r="J123" s="10">
        <f t="shared" si="15"/>
        <v>749734</v>
      </c>
    </row>
    <row r="124" spans="1:10" ht="21.75">
      <c r="A124" s="80" t="s">
        <v>6</v>
      </c>
      <c r="B124" s="10">
        <v>181250</v>
      </c>
      <c r="C124" s="10">
        <v>180938</v>
      </c>
      <c r="D124" s="10">
        <v>362188</v>
      </c>
      <c r="E124" s="10">
        <v>179608</v>
      </c>
      <c r="F124" s="10">
        <v>185134</v>
      </c>
      <c r="G124" s="10">
        <v>364742</v>
      </c>
      <c r="H124" s="10">
        <f t="shared" si="13"/>
        <v>360858</v>
      </c>
      <c r="I124" s="10">
        <f t="shared" si="14"/>
        <v>366072</v>
      </c>
      <c r="J124" s="10">
        <f t="shared" si="15"/>
        <v>726930</v>
      </c>
    </row>
    <row r="125" spans="1:10" ht="21.75">
      <c r="A125" s="80" t="s">
        <v>7</v>
      </c>
      <c r="B125" s="10">
        <v>177282</v>
      </c>
      <c r="C125" s="10">
        <v>179465</v>
      </c>
      <c r="D125" s="10">
        <v>356747</v>
      </c>
      <c r="E125" s="10">
        <v>174444</v>
      </c>
      <c r="F125" s="10">
        <v>184653</v>
      </c>
      <c r="G125" s="10">
        <v>359097</v>
      </c>
      <c r="H125" s="10">
        <f t="shared" si="13"/>
        <v>351726</v>
      </c>
      <c r="I125" s="10">
        <f t="shared" si="14"/>
        <v>364118</v>
      </c>
      <c r="J125" s="10">
        <f t="shared" si="15"/>
        <v>715844</v>
      </c>
    </row>
    <row r="126" spans="1:10" ht="21.75">
      <c r="A126" s="80" t="s">
        <v>8</v>
      </c>
      <c r="B126" s="10">
        <v>164501</v>
      </c>
      <c r="C126" s="10">
        <v>167049</v>
      </c>
      <c r="D126" s="10">
        <v>331550</v>
      </c>
      <c r="E126" s="10">
        <v>160985</v>
      </c>
      <c r="F126" s="10">
        <v>173148</v>
      </c>
      <c r="G126" s="10">
        <v>334133</v>
      </c>
      <c r="H126" s="10">
        <f t="shared" si="13"/>
        <v>325486</v>
      </c>
      <c r="I126" s="10">
        <f t="shared" si="14"/>
        <v>340197</v>
      </c>
      <c r="J126" s="10">
        <f t="shared" si="15"/>
        <v>665683</v>
      </c>
    </row>
    <row r="127" spans="1:10" ht="21.75">
      <c r="A127" s="80" t="s">
        <v>9</v>
      </c>
      <c r="B127" s="10">
        <v>139450</v>
      </c>
      <c r="C127" s="10">
        <v>143401</v>
      </c>
      <c r="D127" s="10">
        <v>282851</v>
      </c>
      <c r="E127" s="10">
        <v>138779</v>
      </c>
      <c r="F127" s="10">
        <v>149978</v>
      </c>
      <c r="G127" s="10">
        <v>288757</v>
      </c>
      <c r="H127" s="10">
        <f t="shared" si="13"/>
        <v>278229</v>
      </c>
      <c r="I127" s="10">
        <f t="shared" si="14"/>
        <v>293379</v>
      </c>
      <c r="J127" s="10">
        <f t="shared" si="15"/>
        <v>571608</v>
      </c>
    </row>
    <row r="128" spans="1:10" ht="21.75">
      <c r="A128" s="80" t="s">
        <v>10</v>
      </c>
      <c r="B128" s="10">
        <v>106891</v>
      </c>
      <c r="C128" s="10">
        <v>114317</v>
      </c>
      <c r="D128" s="10">
        <v>221208</v>
      </c>
      <c r="E128" s="10">
        <v>107668</v>
      </c>
      <c r="F128" s="10">
        <v>119865</v>
      </c>
      <c r="G128" s="10">
        <v>227533</v>
      </c>
      <c r="H128" s="10">
        <f t="shared" si="13"/>
        <v>214559</v>
      </c>
      <c r="I128" s="10">
        <f t="shared" si="14"/>
        <v>234182</v>
      </c>
      <c r="J128" s="10">
        <f t="shared" si="15"/>
        <v>448741</v>
      </c>
    </row>
    <row r="129" spans="1:10" ht="21.75">
      <c r="A129" s="80" t="s">
        <v>11</v>
      </c>
      <c r="B129" s="10">
        <v>79825</v>
      </c>
      <c r="C129" s="10">
        <v>88252</v>
      </c>
      <c r="D129" s="10">
        <v>168077</v>
      </c>
      <c r="E129" s="10">
        <v>88095</v>
      </c>
      <c r="F129" s="10">
        <v>97453</v>
      </c>
      <c r="G129" s="10">
        <v>185548</v>
      </c>
      <c r="H129" s="10">
        <f t="shared" si="13"/>
        <v>167920</v>
      </c>
      <c r="I129" s="10">
        <f t="shared" si="14"/>
        <v>185705</v>
      </c>
      <c r="J129" s="10">
        <f t="shared" si="15"/>
        <v>353625</v>
      </c>
    </row>
    <row r="130" spans="1:10" ht="21.75">
      <c r="A130" s="80" t="s">
        <v>12</v>
      </c>
      <c r="B130" s="10">
        <v>57950</v>
      </c>
      <c r="C130" s="10">
        <v>64277</v>
      </c>
      <c r="D130" s="10">
        <v>122227</v>
      </c>
      <c r="E130" s="10">
        <v>58296</v>
      </c>
      <c r="F130" s="10">
        <v>66692</v>
      </c>
      <c r="G130" s="10">
        <v>124988</v>
      </c>
      <c r="H130" s="10">
        <f t="shared" si="13"/>
        <v>116246</v>
      </c>
      <c r="I130" s="10">
        <f t="shared" si="14"/>
        <v>130969</v>
      </c>
      <c r="J130" s="10">
        <f t="shared" si="15"/>
        <v>247215</v>
      </c>
    </row>
    <row r="131" spans="1:10" ht="21.75">
      <c r="A131" s="80" t="s">
        <v>13</v>
      </c>
      <c r="B131" s="10">
        <v>49015</v>
      </c>
      <c r="C131" s="10">
        <v>55785</v>
      </c>
      <c r="D131" s="10">
        <v>104800</v>
      </c>
      <c r="E131" s="10">
        <v>52949</v>
      </c>
      <c r="F131" s="10">
        <v>61106</v>
      </c>
      <c r="G131" s="10">
        <v>114055</v>
      </c>
      <c r="H131" s="10">
        <f t="shared" si="13"/>
        <v>101964</v>
      </c>
      <c r="I131" s="10">
        <f t="shared" si="14"/>
        <v>116891</v>
      </c>
      <c r="J131" s="10">
        <f t="shared" si="15"/>
        <v>218855</v>
      </c>
    </row>
    <row r="132" spans="1:10" ht="21.75">
      <c r="A132" s="80" t="s">
        <v>14</v>
      </c>
      <c r="B132" s="10">
        <v>39815</v>
      </c>
      <c r="C132" s="10">
        <v>49218</v>
      </c>
      <c r="D132" s="10">
        <v>89033</v>
      </c>
      <c r="E132" s="10">
        <v>41070</v>
      </c>
      <c r="F132" s="10">
        <v>53470</v>
      </c>
      <c r="G132" s="10">
        <v>94540</v>
      </c>
      <c r="H132" s="10">
        <f t="shared" si="13"/>
        <v>80885</v>
      </c>
      <c r="I132" s="10">
        <f t="shared" si="14"/>
        <v>102688</v>
      </c>
      <c r="J132" s="10">
        <f t="shared" si="15"/>
        <v>183573</v>
      </c>
    </row>
    <row r="133" spans="1:10" ht="21.75">
      <c r="A133" s="80" t="s">
        <v>23</v>
      </c>
      <c r="B133" s="10">
        <v>28178</v>
      </c>
      <c r="C133" s="10">
        <v>37512</v>
      </c>
      <c r="D133" s="10">
        <v>65690</v>
      </c>
      <c r="E133" s="10">
        <v>28084</v>
      </c>
      <c r="F133" s="10">
        <v>38178</v>
      </c>
      <c r="G133" s="10">
        <v>66262</v>
      </c>
      <c r="H133" s="10">
        <f t="shared" si="13"/>
        <v>56262</v>
      </c>
      <c r="I133" s="10">
        <f t="shared" si="14"/>
        <v>75690</v>
      </c>
      <c r="J133" s="10">
        <f t="shared" si="15"/>
        <v>131952</v>
      </c>
    </row>
    <row r="134" spans="1:10" ht="21.75">
      <c r="A134" s="80" t="s">
        <v>24</v>
      </c>
      <c r="B134" s="10">
        <v>15184</v>
      </c>
      <c r="C134" s="10">
        <v>22212</v>
      </c>
      <c r="D134" s="10">
        <v>37396</v>
      </c>
      <c r="E134" s="10">
        <v>15959</v>
      </c>
      <c r="F134" s="10">
        <v>22751</v>
      </c>
      <c r="G134" s="10">
        <v>38710</v>
      </c>
      <c r="H134" s="10">
        <f t="shared" si="13"/>
        <v>31143</v>
      </c>
      <c r="I134" s="10">
        <f t="shared" si="14"/>
        <v>44963</v>
      </c>
      <c r="J134" s="10">
        <f t="shared" si="15"/>
        <v>76106</v>
      </c>
    </row>
    <row r="135" spans="1:10" ht="21.75">
      <c r="A135" s="80" t="s">
        <v>25</v>
      </c>
      <c r="B135" s="10">
        <v>6479</v>
      </c>
      <c r="C135" s="10">
        <v>10961</v>
      </c>
      <c r="D135" s="10">
        <v>17440</v>
      </c>
      <c r="E135" s="10">
        <v>7165</v>
      </c>
      <c r="F135" s="10">
        <v>10802</v>
      </c>
      <c r="G135" s="10">
        <v>17967</v>
      </c>
      <c r="H135" s="10">
        <f t="shared" si="13"/>
        <v>13644</v>
      </c>
      <c r="I135" s="10">
        <f t="shared" si="14"/>
        <v>21763</v>
      </c>
      <c r="J135" s="10">
        <f t="shared" si="15"/>
        <v>35407</v>
      </c>
    </row>
    <row r="136" spans="1:10" ht="21.75">
      <c r="A136" s="83" t="s">
        <v>26</v>
      </c>
      <c r="B136" s="10">
        <v>2524</v>
      </c>
      <c r="C136" s="10">
        <v>4606</v>
      </c>
      <c r="D136" s="10">
        <v>7130</v>
      </c>
      <c r="E136" s="10">
        <v>3148</v>
      </c>
      <c r="F136" s="10">
        <v>5395</v>
      </c>
      <c r="G136" s="10">
        <v>8543</v>
      </c>
      <c r="H136" s="10">
        <f t="shared" si="13"/>
        <v>5672</v>
      </c>
      <c r="I136" s="10">
        <f t="shared" si="14"/>
        <v>10001</v>
      </c>
      <c r="J136" s="10">
        <f t="shared" si="15"/>
        <v>15673</v>
      </c>
    </row>
    <row r="137" spans="1:10" ht="21.75">
      <c r="A137" s="83" t="s">
        <v>27</v>
      </c>
      <c r="B137" s="10">
        <v>813</v>
      </c>
      <c r="C137" s="10">
        <v>1587</v>
      </c>
      <c r="D137" s="10">
        <v>2400</v>
      </c>
      <c r="E137" s="10">
        <v>979</v>
      </c>
      <c r="F137" s="10">
        <v>1599</v>
      </c>
      <c r="G137" s="10">
        <v>2578</v>
      </c>
      <c r="H137" s="10">
        <f t="shared" si="13"/>
        <v>1792</v>
      </c>
      <c r="I137" s="10">
        <f t="shared" si="14"/>
        <v>3186</v>
      </c>
      <c r="J137" s="10">
        <f t="shared" si="15"/>
        <v>4978</v>
      </c>
    </row>
    <row r="138" spans="1:10" ht="21.75">
      <c r="A138" s="83" t="s">
        <v>30</v>
      </c>
      <c r="B138" s="10">
        <v>782</v>
      </c>
      <c r="C138" s="10">
        <v>1239</v>
      </c>
      <c r="D138" s="10">
        <v>2021</v>
      </c>
      <c r="E138" s="10">
        <v>1375</v>
      </c>
      <c r="F138" s="10">
        <v>2350</v>
      </c>
      <c r="G138" s="10">
        <v>3725</v>
      </c>
      <c r="H138" s="10">
        <f t="shared" si="13"/>
        <v>2157</v>
      </c>
      <c r="I138" s="10">
        <f t="shared" si="14"/>
        <v>3589</v>
      </c>
      <c r="J138" s="10">
        <f t="shared" si="15"/>
        <v>5746</v>
      </c>
    </row>
    <row r="139" spans="1:10" ht="21.75">
      <c r="A139" s="83" t="s">
        <v>29</v>
      </c>
      <c r="B139" s="10">
        <v>2056089</v>
      </c>
      <c r="C139" s="10">
        <v>2080050</v>
      </c>
      <c r="D139" s="10">
        <v>4136139</v>
      </c>
      <c r="E139" s="10">
        <v>2247181</v>
      </c>
      <c r="F139" s="10">
        <v>2314876</v>
      </c>
      <c r="G139" s="10">
        <v>4562056</v>
      </c>
      <c r="H139" s="10">
        <f t="shared" si="13"/>
        <v>4303270</v>
      </c>
      <c r="I139" s="10">
        <f t="shared" si="14"/>
        <v>4394926</v>
      </c>
      <c r="J139" s="10">
        <f t="shared" si="15"/>
        <v>8698195</v>
      </c>
    </row>
  </sheetData>
  <mergeCells count="16">
    <mergeCell ref="B115:D115"/>
    <mergeCell ref="E115:G115"/>
    <mergeCell ref="H115:J115"/>
    <mergeCell ref="B59:D59"/>
    <mergeCell ref="E59:G59"/>
    <mergeCell ref="H59:J59"/>
    <mergeCell ref="B87:D87"/>
    <mergeCell ref="E87:G87"/>
    <mergeCell ref="B31:D31"/>
    <mergeCell ref="E31:G31"/>
    <mergeCell ref="H31:J31"/>
    <mergeCell ref="K31:M31"/>
    <mergeCell ref="B3:D3"/>
    <mergeCell ref="E3:G3"/>
    <mergeCell ref="H3:J3"/>
    <mergeCell ref="K3:M3"/>
  </mergeCells>
  <printOptions/>
  <pageMargins left="0.5" right="0" top="0.25" bottom="0.25" header="0.5" footer="0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21"/>
  <sheetViews>
    <sheetView workbookViewId="0" topLeftCell="A1">
      <selection activeCell="I4" sqref="I4"/>
    </sheetView>
  </sheetViews>
  <sheetFormatPr defaultColWidth="9.140625" defaultRowHeight="21.75"/>
  <cols>
    <col min="1" max="1" width="9.140625" style="74" customWidth="1"/>
    <col min="2" max="2" width="16.421875" style="74" customWidth="1"/>
    <col min="3" max="5" width="15.7109375" style="74" customWidth="1"/>
    <col min="6" max="16384" width="9.140625" style="74" customWidth="1"/>
  </cols>
  <sheetData>
    <row r="1" ht="24">
      <c r="C1" s="18" t="s">
        <v>150</v>
      </c>
    </row>
    <row r="2" ht="24">
      <c r="C2" s="18"/>
    </row>
    <row r="3" spans="2:5" ht="24">
      <c r="B3" s="92" t="s">
        <v>36</v>
      </c>
      <c r="C3" s="24" t="s">
        <v>16</v>
      </c>
      <c r="D3" s="24" t="s">
        <v>17</v>
      </c>
      <c r="E3" s="93" t="s">
        <v>15</v>
      </c>
    </row>
    <row r="4" spans="2:5" ht="24">
      <c r="B4" s="94" t="s">
        <v>37</v>
      </c>
      <c r="C4" s="95">
        <v>526590.5</v>
      </c>
      <c r="D4" s="95">
        <v>547370.5</v>
      </c>
      <c r="E4" s="95">
        <v>1073962</v>
      </c>
    </row>
    <row r="5" spans="2:5" ht="24">
      <c r="B5" s="96" t="s">
        <v>38</v>
      </c>
      <c r="C5" s="97">
        <v>161325.5</v>
      </c>
      <c r="D5" s="97">
        <v>165955</v>
      </c>
      <c r="E5" s="97">
        <v>327280.5</v>
      </c>
    </row>
    <row r="6" spans="2:5" ht="24">
      <c r="B6" s="96" t="s">
        <v>39</v>
      </c>
      <c r="C6" s="97">
        <v>361527.5</v>
      </c>
      <c r="D6" s="97">
        <v>364576</v>
      </c>
      <c r="E6" s="97">
        <v>726103.5</v>
      </c>
    </row>
    <row r="7" spans="2:5" ht="24">
      <c r="B7" s="96" t="s">
        <v>40</v>
      </c>
      <c r="C7" s="97">
        <v>272602</v>
      </c>
      <c r="D7" s="97">
        <v>262027</v>
      </c>
      <c r="E7" s="97">
        <v>534629</v>
      </c>
    </row>
    <row r="8" spans="2:5" ht="24">
      <c r="B8" s="96" t="s">
        <v>41</v>
      </c>
      <c r="C8" s="97">
        <v>294987</v>
      </c>
      <c r="D8" s="97">
        <v>309572</v>
      </c>
      <c r="E8" s="97">
        <v>604559</v>
      </c>
    </row>
    <row r="9" spans="2:5" ht="24">
      <c r="B9" s="96" t="s">
        <v>42</v>
      </c>
      <c r="C9" s="97">
        <v>229423</v>
      </c>
      <c r="D9" s="97">
        <v>235318</v>
      </c>
      <c r="E9" s="97">
        <v>464741</v>
      </c>
    </row>
    <row r="10" spans="2:5" ht="24">
      <c r="B10" s="96" t="s">
        <v>43</v>
      </c>
      <c r="C10" s="97">
        <v>227119</v>
      </c>
      <c r="D10" s="97">
        <v>237557.5</v>
      </c>
      <c r="E10" s="97">
        <v>464676.5</v>
      </c>
    </row>
    <row r="11" spans="2:5" ht="24">
      <c r="B11" s="96" t="s">
        <v>44</v>
      </c>
      <c r="C11" s="97">
        <v>240456.5</v>
      </c>
      <c r="D11" s="97">
        <v>236226</v>
      </c>
      <c r="E11" s="97">
        <v>476682.5</v>
      </c>
    </row>
    <row r="12" spans="2:5" ht="24">
      <c r="B12" s="96" t="s">
        <v>45</v>
      </c>
      <c r="C12" s="97">
        <v>414708.5</v>
      </c>
      <c r="D12" s="97">
        <v>428130.5</v>
      </c>
      <c r="E12" s="97">
        <v>842840</v>
      </c>
    </row>
    <row r="13" spans="2:5" ht="24">
      <c r="B13" s="96" t="s">
        <v>120</v>
      </c>
      <c r="C13" s="97">
        <v>271747.5</v>
      </c>
      <c r="D13" s="97">
        <v>282678</v>
      </c>
      <c r="E13" s="97">
        <v>554425.5</v>
      </c>
    </row>
    <row r="14" spans="2:5" ht="24">
      <c r="B14" s="96" t="s">
        <v>46</v>
      </c>
      <c r="C14" s="97">
        <v>496413</v>
      </c>
      <c r="D14" s="97">
        <v>500468.5</v>
      </c>
      <c r="E14" s="97">
        <v>996882</v>
      </c>
    </row>
    <row r="15" spans="2:5" ht="24">
      <c r="B15" s="96" t="s">
        <v>47</v>
      </c>
      <c r="C15" s="97">
        <v>818637</v>
      </c>
      <c r="D15" s="97">
        <v>848721</v>
      </c>
      <c r="E15" s="97">
        <v>1667358</v>
      </c>
    </row>
    <row r="16" spans="2:5" ht="24">
      <c r="B16" s="96" t="s">
        <v>48</v>
      </c>
      <c r="C16" s="97">
        <v>197628</v>
      </c>
      <c r="D16" s="97">
        <v>207513</v>
      </c>
      <c r="E16" s="97">
        <v>405141</v>
      </c>
    </row>
    <row r="17" spans="2:5" ht="24">
      <c r="B17" s="96" t="s">
        <v>49</v>
      </c>
      <c r="C17" s="97">
        <v>379552.5</v>
      </c>
      <c r="D17" s="97">
        <v>389561.5</v>
      </c>
      <c r="E17" s="97">
        <v>769115</v>
      </c>
    </row>
    <row r="18" spans="2:5" ht="24">
      <c r="B18" s="96" t="s">
        <v>50</v>
      </c>
      <c r="C18" s="97">
        <v>239515.5</v>
      </c>
      <c r="D18" s="97">
        <v>247467</v>
      </c>
      <c r="E18" s="97">
        <v>486982.5</v>
      </c>
    </row>
    <row r="19" spans="2:5" ht="24">
      <c r="B19" s="96" t="s">
        <v>51</v>
      </c>
      <c r="C19" s="97">
        <v>606369</v>
      </c>
      <c r="D19" s="97">
        <v>619796</v>
      </c>
      <c r="E19" s="97">
        <v>1226165</v>
      </c>
    </row>
    <row r="20" spans="2:6" ht="24">
      <c r="B20" s="98" t="s">
        <v>52</v>
      </c>
      <c r="C20" s="99">
        <v>131119</v>
      </c>
      <c r="D20" s="99">
        <v>122629</v>
      </c>
      <c r="E20" s="99">
        <v>253748</v>
      </c>
      <c r="F20" s="100"/>
    </row>
    <row r="21" spans="2:5" ht="24">
      <c r="B21" s="93" t="s">
        <v>15</v>
      </c>
      <c r="C21" s="101">
        <v>5869725</v>
      </c>
      <c r="D21" s="101">
        <v>6005569</v>
      </c>
      <c r="E21" s="101">
        <v>11875294</v>
      </c>
    </row>
    <row r="32" ht="24">
      <c r="C32" s="18" t="s">
        <v>151</v>
      </c>
    </row>
    <row r="33" ht="24">
      <c r="C33" s="18"/>
    </row>
    <row r="34" spans="2:5" ht="24">
      <c r="B34" s="92" t="s">
        <v>36</v>
      </c>
      <c r="C34" s="24" t="s">
        <v>16</v>
      </c>
      <c r="D34" s="24" t="s">
        <v>17</v>
      </c>
      <c r="E34" s="93" t="s">
        <v>15</v>
      </c>
    </row>
    <row r="35" spans="2:5" ht="24">
      <c r="B35" s="94" t="s">
        <v>53</v>
      </c>
      <c r="C35" s="102">
        <v>1267001.5</v>
      </c>
      <c r="D35" s="102">
        <v>1292004</v>
      </c>
      <c r="E35" s="102">
        <v>2559005.5</v>
      </c>
    </row>
    <row r="36" spans="2:5" ht="24">
      <c r="B36" s="96" t="s">
        <v>54</v>
      </c>
      <c r="C36" s="97">
        <v>768279.5</v>
      </c>
      <c r="D36" s="97">
        <v>770580.5</v>
      </c>
      <c r="E36" s="97">
        <v>1538861</v>
      </c>
    </row>
    <row r="37" spans="2:5" ht="24">
      <c r="B37" s="96" t="s">
        <v>55</v>
      </c>
      <c r="C37" s="97">
        <v>687194</v>
      </c>
      <c r="D37" s="97">
        <v>686922</v>
      </c>
      <c r="E37" s="97">
        <v>1374116</v>
      </c>
    </row>
    <row r="38" spans="2:5" ht="24">
      <c r="B38" s="96" t="s">
        <v>56</v>
      </c>
      <c r="C38" s="97">
        <v>558511.5</v>
      </c>
      <c r="D38" s="97">
        <v>562610.5</v>
      </c>
      <c r="E38" s="97">
        <v>1121123</v>
      </c>
    </row>
    <row r="39" spans="2:5" ht="24">
      <c r="B39" s="96" t="s">
        <v>57</v>
      </c>
      <c r="C39" s="97">
        <v>464262</v>
      </c>
      <c r="D39" s="97">
        <v>472167.5</v>
      </c>
      <c r="E39" s="97">
        <v>936429.5</v>
      </c>
    </row>
    <row r="40" spans="2:5" ht="24">
      <c r="B40" s="96" t="s">
        <v>58</v>
      </c>
      <c r="C40" s="97">
        <v>250907.5</v>
      </c>
      <c r="D40" s="97">
        <v>247654</v>
      </c>
      <c r="E40" s="97">
        <v>498561.5</v>
      </c>
    </row>
    <row r="41" spans="2:5" ht="24">
      <c r="B41" s="96" t="s">
        <v>59</v>
      </c>
      <c r="C41" s="97">
        <v>870216.5</v>
      </c>
      <c r="D41" s="97">
        <v>884041</v>
      </c>
      <c r="E41" s="97">
        <v>1754257.5</v>
      </c>
    </row>
    <row r="42" spans="2:5" ht="24">
      <c r="B42" s="96" t="s">
        <v>60</v>
      </c>
      <c r="C42" s="97">
        <v>766922.5</v>
      </c>
      <c r="D42" s="97">
        <v>766235</v>
      </c>
      <c r="E42" s="97">
        <v>1533157.5</v>
      </c>
    </row>
    <row r="43" spans="2:5" ht="24">
      <c r="B43" s="96" t="s">
        <v>61</v>
      </c>
      <c r="C43" s="97">
        <v>312229.5</v>
      </c>
      <c r="D43" s="97">
        <v>304751</v>
      </c>
      <c r="E43" s="97">
        <v>616980.5</v>
      </c>
    </row>
    <row r="44" spans="2:5" ht="24">
      <c r="B44" s="96" t="s">
        <v>62</v>
      </c>
      <c r="C44" s="97">
        <v>454968</v>
      </c>
      <c r="D44" s="97">
        <v>449779.5</v>
      </c>
      <c r="E44" s="97">
        <v>904747.5</v>
      </c>
    </row>
    <row r="45" spans="2:5" ht="24">
      <c r="B45" s="96" t="s">
        <v>63</v>
      </c>
      <c r="C45" s="97">
        <v>487889.5</v>
      </c>
      <c r="D45" s="97">
        <v>490156</v>
      </c>
      <c r="E45" s="97">
        <v>978045.5</v>
      </c>
    </row>
    <row r="46" spans="2:5" ht="24">
      <c r="B46" s="96" t="s">
        <v>64</v>
      </c>
      <c r="C46" s="97">
        <v>557047.5</v>
      </c>
      <c r="D46" s="97">
        <v>557501.5</v>
      </c>
      <c r="E46" s="97">
        <v>1114550</v>
      </c>
    </row>
    <row r="47" spans="2:5" ht="24">
      <c r="B47" s="96" t="s">
        <v>65</v>
      </c>
      <c r="C47" s="97">
        <v>720585</v>
      </c>
      <c r="D47" s="97">
        <v>721626.5</v>
      </c>
      <c r="E47" s="97">
        <v>1442211.5</v>
      </c>
    </row>
    <row r="48" spans="2:5" ht="24">
      <c r="B48" s="96" t="s">
        <v>66</v>
      </c>
      <c r="C48" s="97">
        <v>897660</v>
      </c>
      <c r="D48" s="97">
        <v>892921</v>
      </c>
      <c r="E48" s="97">
        <v>1790581</v>
      </c>
    </row>
    <row r="49" spans="2:5" ht="24">
      <c r="B49" s="96" t="s">
        <v>117</v>
      </c>
      <c r="C49" s="97">
        <v>270820.5</v>
      </c>
      <c r="D49" s="97">
        <v>268592.5</v>
      </c>
      <c r="E49" s="97">
        <v>539414</v>
      </c>
    </row>
    <row r="50" spans="2:5" ht="24">
      <c r="B50" s="96" t="s">
        <v>67</v>
      </c>
      <c r="C50" s="97">
        <v>185042.5</v>
      </c>
      <c r="D50" s="97">
        <v>184153</v>
      </c>
      <c r="E50" s="97">
        <v>369195.5</v>
      </c>
    </row>
    <row r="51" spans="2:5" ht="24">
      <c r="B51" s="96" t="s">
        <v>68</v>
      </c>
      <c r="C51" s="97">
        <v>653228</v>
      </c>
      <c r="D51" s="97">
        <v>654672.5</v>
      </c>
      <c r="E51" s="97">
        <v>1307900.5</v>
      </c>
    </row>
    <row r="52" spans="2:5" ht="24">
      <c r="B52" s="96" t="s">
        <v>69</v>
      </c>
      <c r="C52" s="97">
        <v>347997.5</v>
      </c>
      <c r="D52" s="97">
        <v>350237</v>
      </c>
      <c r="E52" s="97">
        <v>698234.5</v>
      </c>
    </row>
    <row r="53" spans="2:5" ht="24">
      <c r="B53" s="98" t="s">
        <v>70</v>
      </c>
      <c r="C53" s="103">
        <v>168888.5</v>
      </c>
      <c r="D53" s="103">
        <v>167913</v>
      </c>
      <c r="E53" s="103">
        <v>336802</v>
      </c>
    </row>
    <row r="54" spans="2:5" ht="24">
      <c r="B54" s="93" t="s">
        <v>15</v>
      </c>
      <c r="C54" s="101">
        <v>10689658</v>
      </c>
      <c r="D54" s="101">
        <v>10724522</v>
      </c>
      <c r="E54" s="101">
        <v>21414180</v>
      </c>
    </row>
    <row r="63" ht="24">
      <c r="C63" s="18" t="s">
        <v>152</v>
      </c>
    </row>
    <row r="64" ht="24">
      <c r="C64" s="18"/>
    </row>
    <row r="65" spans="2:5" ht="24">
      <c r="B65" s="92" t="s">
        <v>36</v>
      </c>
      <c r="C65" s="24" t="s">
        <v>16</v>
      </c>
      <c r="D65" s="24" t="s">
        <v>17</v>
      </c>
      <c r="E65" s="93" t="s">
        <v>15</v>
      </c>
    </row>
    <row r="66" spans="2:5" ht="24">
      <c r="B66" s="94" t="s">
        <v>126</v>
      </c>
      <c r="C66" s="102">
        <v>2724943.5</v>
      </c>
      <c r="D66" s="102">
        <v>2988622</v>
      </c>
      <c r="E66" s="102">
        <v>5713565.5</v>
      </c>
    </row>
    <row r="67" spans="2:5" ht="24">
      <c r="B67" s="96" t="s">
        <v>71</v>
      </c>
      <c r="C67" s="97">
        <v>551576</v>
      </c>
      <c r="D67" s="97">
        <v>585506</v>
      </c>
      <c r="E67" s="97">
        <v>1137082</v>
      </c>
    </row>
    <row r="68" spans="2:5" ht="24">
      <c r="B68" s="96" t="s">
        <v>72</v>
      </c>
      <c r="C68" s="97">
        <v>490898</v>
      </c>
      <c r="D68" s="97">
        <v>547493.5</v>
      </c>
      <c r="E68" s="97">
        <v>1038391.5</v>
      </c>
    </row>
    <row r="69" spans="2:5" ht="24">
      <c r="B69" s="96" t="s">
        <v>73</v>
      </c>
      <c r="C69" s="97">
        <v>435991</v>
      </c>
      <c r="D69" s="97">
        <v>477055.5</v>
      </c>
      <c r="E69" s="97">
        <v>913046.5</v>
      </c>
    </row>
    <row r="70" spans="2:5" ht="24">
      <c r="B70" s="96" t="s">
        <v>74</v>
      </c>
      <c r="C70" s="97">
        <v>369615</v>
      </c>
      <c r="D70" s="97">
        <v>395304</v>
      </c>
      <c r="E70" s="97">
        <v>764919</v>
      </c>
    </row>
    <row r="71" spans="2:5" ht="24">
      <c r="B71" s="96" t="s">
        <v>75</v>
      </c>
      <c r="C71" s="97">
        <v>137007</v>
      </c>
      <c r="D71" s="97">
        <v>147611.5</v>
      </c>
      <c r="E71" s="97">
        <v>284618.5</v>
      </c>
    </row>
    <row r="72" spans="2:5" ht="24">
      <c r="B72" s="96" t="s">
        <v>76</v>
      </c>
      <c r="C72" s="97">
        <v>377066</v>
      </c>
      <c r="D72" s="97">
        <v>374745</v>
      </c>
      <c r="E72" s="97">
        <v>751811</v>
      </c>
    </row>
    <row r="73" spans="2:5" ht="24">
      <c r="B73" s="96" t="s">
        <v>77</v>
      </c>
      <c r="C73" s="97">
        <v>103142</v>
      </c>
      <c r="D73" s="97">
        <v>112460</v>
      </c>
      <c r="E73" s="97">
        <v>215602</v>
      </c>
    </row>
    <row r="74" spans="2:5" ht="24">
      <c r="B74" s="96" t="s">
        <v>78</v>
      </c>
      <c r="C74" s="97">
        <v>162655</v>
      </c>
      <c r="D74" s="97">
        <v>173894.5</v>
      </c>
      <c r="E74" s="97">
        <v>336549.5</v>
      </c>
    </row>
    <row r="75" spans="2:5" ht="24">
      <c r="B75" s="96" t="s">
        <v>79</v>
      </c>
      <c r="C75" s="97">
        <v>306659.5</v>
      </c>
      <c r="D75" s="97">
        <v>312038.5</v>
      </c>
      <c r="E75" s="97">
        <v>618699</v>
      </c>
    </row>
    <row r="76" spans="2:5" ht="24">
      <c r="B76" s="96" t="s">
        <v>80</v>
      </c>
      <c r="C76" s="97">
        <v>123389</v>
      </c>
      <c r="D76" s="97">
        <v>126235.5</v>
      </c>
      <c r="E76" s="97">
        <v>249624.5</v>
      </c>
    </row>
    <row r="77" spans="2:5" ht="24">
      <c r="B77" s="96" t="s">
        <v>81</v>
      </c>
      <c r="C77" s="97">
        <v>409650</v>
      </c>
      <c r="D77" s="97">
        <v>433891</v>
      </c>
      <c r="E77" s="97">
        <v>843541</v>
      </c>
    </row>
    <row r="78" spans="2:5" ht="24">
      <c r="B78" s="96" t="s">
        <v>82</v>
      </c>
      <c r="C78" s="97">
        <v>614043</v>
      </c>
      <c r="D78" s="97">
        <v>635023.5</v>
      </c>
      <c r="E78" s="97">
        <v>1249066.5</v>
      </c>
    </row>
    <row r="79" spans="2:5" ht="24">
      <c r="B79" s="96" t="s">
        <v>83</v>
      </c>
      <c r="C79" s="97">
        <v>291761</v>
      </c>
      <c r="D79" s="97">
        <v>299306</v>
      </c>
      <c r="E79" s="97">
        <v>591067</v>
      </c>
    </row>
    <row r="80" spans="2:5" ht="24">
      <c r="B80" s="96" t="s">
        <v>84</v>
      </c>
      <c r="C80" s="97">
        <v>249720.5</v>
      </c>
      <c r="D80" s="97">
        <v>256291</v>
      </c>
      <c r="E80" s="97">
        <v>506011.5</v>
      </c>
    </row>
    <row r="81" spans="2:5" ht="24">
      <c r="B81" s="96" t="s">
        <v>85</v>
      </c>
      <c r="C81" s="97">
        <v>111171</v>
      </c>
      <c r="D81" s="97">
        <v>110014</v>
      </c>
      <c r="E81" s="97">
        <v>221185</v>
      </c>
    </row>
    <row r="82" spans="2:5" ht="24">
      <c r="B82" s="96" t="s">
        <v>86</v>
      </c>
      <c r="C82" s="97">
        <v>324930</v>
      </c>
      <c r="D82" s="97">
        <v>336968</v>
      </c>
      <c r="E82" s="97">
        <v>661898</v>
      </c>
    </row>
    <row r="83" spans="2:5" ht="24">
      <c r="B83" s="96" t="s">
        <v>87</v>
      </c>
      <c r="C83" s="97">
        <v>226934.5</v>
      </c>
      <c r="D83" s="97">
        <v>230249</v>
      </c>
      <c r="E83" s="97">
        <v>457183.5</v>
      </c>
    </row>
    <row r="84" spans="2:5" ht="24">
      <c r="B84" s="96" t="s">
        <v>88</v>
      </c>
      <c r="C84" s="97">
        <v>272272</v>
      </c>
      <c r="D84" s="97">
        <v>268009</v>
      </c>
      <c r="E84" s="97">
        <v>540281</v>
      </c>
    </row>
    <row r="85" spans="2:5" ht="24">
      <c r="B85" s="96" t="s">
        <v>89</v>
      </c>
      <c r="C85" s="97">
        <v>408226.5</v>
      </c>
      <c r="D85" s="97">
        <v>425423</v>
      </c>
      <c r="E85" s="97">
        <v>833649.5</v>
      </c>
    </row>
    <row r="86" spans="2:5" ht="24">
      <c r="B86" s="96" t="s">
        <v>90</v>
      </c>
      <c r="C86" s="97">
        <v>422828.5</v>
      </c>
      <c r="D86" s="97">
        <v>415265</v>
      </c>
      <c r="E86" s="97">
        <v>838093.5</v>
      </c>
    </row>
    <row r="87" spans="2:5" ht="24">
      <c r="B87" s="96" t="s">
        <v>91</v>
      </c>
      <c r="C87" s="97">
        <v>403838</v>
      </c>
      <c r="D87" s="97">
        <v>433446.5</v>
      </c>
      <c r="E87" s="97">
        <v>837284.5</v>
      </c>
    </row>
    <row r="88" spans="2:5" ht="24">
      <c r="B88" s="96" t="s">
        <v>92</v>
      </c>
      <c r="C88" s="97">
        <v>230028.5</v>
      </c>
      <c r="D88" s="97">
        <v>244011.5</v>
      </c>
      <c r="E88" s="97">
        <v>474041</v>
      </c>
    </row>
    <row r="89" spans="2:5" ht="24">
      <c r="B89" s="96" t="s">
        <v>93</v>
      </c>
      <c r="C89" s="97">
        <v>93428.5</v>
      </c>
      <c r="D89" s="97">
        <v>100704.5</v>
      </c>
      <c r="E89" s="97">
        <v>194134</v>
      </c>
    </row>
    <row r="90" spans="2:5" ht="24">
      <c r="B90" s="96" t="s">
        <v>94</v>
      </c>
      <c r="C90" s="97">
        <v>221634</v>
      </c>
      <c r="D90" s="97">
        <v>235884</v>
      </c>
      <c r="E90" s="97">
        <v>457518</v>
      </c>
    </row>
    <row r="91" spans="2:5" ht="24">
      <c r="B91" s="98" t="s">
        <v>95</v>
      </c>
      <c r="C91" s="103">
        <v>249859</v>
      </c>
      <c r="D91" s="103">
        <v>247624</v>
      </c>
      <c r="E91" s="103">
        <v>497483</v>
      </c>
    </row>
    <row r="92" spans="2:5" ht="24">
      <c r="B92" s="93" t="s">
        <v>15</v>
      </c>
      <c r="C92" s="101">
        <v>10313271</v>
      </c>
      <c r="D92" s="101">
        <v>10913081</v>
      </c>
      <c r="E92" s="101">
        <v>21226352</v>
      </c>
    </row>
    <row r="94" ht="24">
      <c r="C94" s="18" t="s">
        <v>153</v>
      </c>
    </row>
    <row r="95" ht="24">
      <c r="C95" s="18"/>
    </row>
    <row r="96" spans="2:5" ht="24">
      <c r="B96" s="92" t="s">
        <v>36</v>
      </c>
      <c r="C96" s="24" t="s">
        <v>16</v>
      </c>
      <c r="D96" s="24" t="s">
        <v>17</v>
      </c>
      <c r="E96" s="93" t="s">
        <v>15</v>
      </c>
    </row>
    <row r="97" spans="2:5" ht="24">
      <c r="B97" s="94" t="s">
        <v>96</v>
      </c>
      <c r="C97" s="102">
        <v>750431.5</v>
      </c>
      <c r="D97" s="102">
        <v>759648.5</v>
      </c>
      <c r="E97" s="102">
        <v>1510081</v>
      </c>
    </row>
    <row r="98" spans="2:5" ht="24">
      <c r="B98" s="96" t="s">
        <v>97</v>
      </c>
      <c r="C98" s="97">
        <v>207937.5</v>
      </c>
      <c r="D98" s="97">
        <v>206732</v>
      </c>
      <c r="E98" s="97">
        <v>414669.5</v>
      </c>
    </row>
    <row r="99" spans="2:5" ht="24">
      <c r="B99" s="96" t="s">
        <v>98</v>
      </c>
      <c r="C99" s="97">
        <v>124628.5</v>
      </c>
      <c r="D99" s="97">
        <v>123781.5</v>
      </c>
      <c r="E99" s="97">
        <v>248411</v>
      </c>
    </row>
    <row r="100" spans="2:5" ht="24">
      <c r="B100" s="96" t="s">
        <v>99</v>
      </c>
      <c r="C100" s="97">
        <v>153014</v>
      </c>
      <c r="D100" s="97">
        <v>168238</v>
      </c>
      <c r="E100" s="97">
        <v>321252</v>
      </c>
    </row>
    <row r="101" spans="2:5" ht="24">
      <c r="B101" s="96" t="s">
        <v>100</v>
      </c>
      <c r="C101" s="97">
        <v>484206.5</v>
      </c>
      <c r="D101" s="97">
        <v>492748.5</v>
      </c>
      <c r="E101" s="97">
        <v>976956</v>
      </c>
    </row>
    <row r="102" spans="2:5" ht="24">
      <c r="B102" s="96" t="s">
        <v>101</v>
      </c>
      <c r="C102" s="97">
        <v>94875</v>
      </c>
      <c r="D102" s="97">
        <v>86883</v>
      </c>
      <c r="E102" s="97">
        <v>181758</v>
      </c>
    </row>
    <row r="103" spans="2:5" ht="24">
      <c r="B103" s="96" t="s">
        <v>102</v>
      </c>
      <c r="C103" s="97">
        <v>240993.5</v>
      </c>
      <c r="D103" s="97">
        <v>242016.5</v>
      </c>
      <c r="E103" s="97">
        <v>483011</v>
      </c>
    </row>
    <row r="104" spans="2:5" ht="24">
      <c r="B104" s="96" t="s">
        <v>103</v>
      </c>
      <c r="C104" s="97">
        <v>650172.5</v>
      </c>
      <c r="D104" s="97">
        <v>680169</v>
      </c>
      <c r="E104" s="97">
        <v>1330341.5</v>
      </c>
    </row>
    <row r="105" spans="2:5" ht="24">
      <c r="B105" s="96" t="s">
        <v>104</v>
      </c>
      <c r="C105" s="97">
        <v>142843</v>
      </c>
      <c r="D105" s="97">
        <v>143602.5</v>
      </c>
      <c r="E105" s="97">
        <v>286445.5</v>
      </c>
    </row>
    <row r="106" spans="2:5" ht="24">
      <c r="B106" s="96" t="s">
        <v>105</v>
      </c>
      <c r="C106" s="97">
        <v>301251</v>
      </c>
      <c r="D106" s="97">
        <v>311349.5</v>
      </c>
      <c r="E106" s="97">
        <v>612600.5</v>
      </c>
    </row>
    <row r="107" spans="2:5" ht="24">
      <c r="B107" s="96" t="s">
        <v>106</v>
      </c>
      <c r="C107" s="97">
        <v>247387.5</v>
      </c>
      <c r="D107" s="97">
        <v>256458.5</v>
      </c>
      <c r="E107" s="97">
        <v>503847</v>
      </c>
    </row>
    <row r="108" spans="2:5" ht="24">
      <c r="B108" s="96" t="s">
        <v>107</v>
      </c>
      <c r="C108" s="97">
        <v>315911</v>
      </c>
      <c r="D108" s="97">
        <v>324076.5</v>
      </c>
      <c r="E108" s="97">
        <v>639987.5</v>
      </c>
    </row>
    <row r="109" spans="2:5" ht="24">
      <c r="B109" s="96" t="s">
        <v>108</v>
      </c>
      <c r="C109" s="97">
        <v>235172</v>
      </c>
      <c r="D109" s="97">
        <v>237937</v>
      </c>
      <c r="E109" s="97">
        <v>473109</v>
      </c>
    </row>
    <row r="110" spans="2:5" ht="24">
      <c r="B110" s="98" t="s">
        <v>124</v>
      </c>
      <c r="C110" s="103">
        <v>354442.5</v>
      </c>
      <c r="D110" s="103">
        <v>361281</v>
      </c>
      <c r="E110" s="103">
        <v>715723.5</v>
      </c>
    </row>
    <row r="111" spans="2:5" ht="24">
      <c r="B111" s="93" t="s">
        <v>15</v>
      </c>
      <c r="C111" s="101">
        <v>4303270</v>
      </c>
      <c r="D111" s="101">
        <v>4394926</v>
      </c>
      <c r="E111" s="101">
        <v>8698196</v>
      </c>
    </row>
    <row r="112" ht="24">
      <c r="C112" s="104"/>
    </row>
    <row r="114" spans="3:4" ht="24">
      <c r="C114" s="18" t="s">
        <v>161</v>
      </c>
      <c r="D114" s="18"/>
    </row>
    <row r="115" spans="3:4" ht="24">
      <c r="C115" s="18"/>
      <c r="D115" s="18"/>
    </row>
    <row r="116" spans="2:5" ht="24">
      <c r="B116" s="92" t="s">
        <v>141</v>
      </c>
      <c r="C116" s="24" t="s">
        <v>16</v>
      </c>
      <c r="D116" s="24" t="s">
        <v>17</v>
      </c>
      <c r="E116" s="93" t="s">
        <v>15</v>
      </c>
    </row>
    <row r="117" spans="2:5" ht="24">
      <c r="B117" s="94" t="s">
        <v>135</v>
      </c>
      <c r="C117" s="106">
        <v>5869725</v>
      </c>
      <c r="D117" s="106">
        <v>6005569</v>
      </c>
      <c r="E117" s="106">
        <v>11875294</v>
      </c>
    </row>
    <row r="118" spans="2:5" ht="24">
      <c r="B118" s="96" t="s">
        <v>136</v>
      </c>
      <c r="C118" s="107">
        <v>10689658</v>
      </c>
      <c r="D118" s="107">
        <v>10724522</v>
      </c>
      <c r="E118" s="107">
        <v>21414180</v>
      </c>
    </row>
    <row r="119" spans="2:5" ht="24">
      <c r="B119" s="96" t="s">
        <v>137</v>
      </c>
      <c r="C119" s="107">
        <v>10313271</v>
      </c>
      <c r="D119" s="107">
        <v>10913081</v>
      </c>
      <c r="E119" s="107">
        <v>21226352</v>
      </c>
    </row>
    <row r="120" spans="2:5" ht="24">
      <c r="B120" s="98" t="s">
        <v>138</v>
      </c>
      <c r="C120" s="108">
        <v>4303270</v>
      </c>
      <c r="D120" s="108">
        <v>4394926</v>
      </c>
      <c r="E120" s="108">
        <v>8698196</v>
      </c>
    </row>
    <row r="121" spans="2:5" ht="24">
      <c r="B121" s="93" t="s">
        <v>15</v>
      </c>
      <c r="C121" s="101">
        <f>SUM(C117:C120)</f>
        <v>31175924</v>
      </c>
      <c r="D121" s="101">
        <f>SUM(D117:D120)</f>
        <v>32038098</v>
      </c>
      <c r="E121" s="101">
        <f>SUM(E117:E120)</f>
        <v>63214022</v>
      </c>
    </row>
  </sheetData>
  <printOptions/>
  <pageMargins left="1.6535433070866143" right="0.7480314960629921" top="0.9448818897637796" bottom="0.2362204724409449" header="0.5118110236220472" footer="0.5118110236220472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3"/>
  <sheetViews>
    <sheetView workbookViewId="0" topLeftCell="A1">
      <selection activeCell="L14" sqref="L14"/>
    </sheetView>
  </sheetViews>
  <sheetFormatPr defaultColWidth="9.140625" defaultRowHeight="21.75" customHeight="1"/>
  <cols>
    <col min="1" max="1" width="12.8515625" style="0" customWidth="1"/>
    <col min="2" max="2" width="11.57421875" style="5" customWidth="1"/>
    <col min="3" max="3" width="11.00390625" style="5" customWidth="1"/>
    <col min="4" max="4" width="13.00390625" style="5" customWidth="1"/>
    <col min="5" max="5" width="11.00390625" style="5" customWidth="1"/>
    <col min="6" max="6" width="12.00390625" style="5" customWidth="1"/>
    <col min="7" max="7" width="12.421875" style="5" customWidth="1"/>
    <col min="8" max="8" width="12.8515625" style="5" customWidth="1"/>
    <col min="9" max="9" width="12.00390625" style="5" customWidth="1"/>
    <col min="10" max="10" width="11.421875" style="5" customWidth="1"/>
  </cols>
  <sheetData>
    <row r="1" ht="21.75" customHeight="1">
      <c r="A1" s="18" t="s">
        <v>162</v>
      </c>
    </row>
    <row r="2" ht="21.75" customHeight="1">
      <c r="A2" s="17" t="s">
        <v>142</v>
      </c>
    </row>
    <row r="3" spans="2:13" ht="21.75" customHeight="1">
      <c r="B3" s="6"/>
      <c r="C3" s="12" t="s">
        <v>33</v>
      </c>
      <c r="D3" s="7"/>
      <c r="E3" s="6"/>
      <c r="F3" s="12" t="s">
        <v>71</v>
      </c>
      <c r="G3" s="7"/>
      <c r="H3" s="6"/>
      <c r="I3" s="12" t="s">
        <v>72</v>
      </c>
      <c r="J3" s="7"/>
      <c r="K3" s="66"/>
      <c r="L3" s="71"/>
      <c r="M3" s="14"/>
    </row>
    <row r="4" spans="1:13" ht="21.75" customHeight="1">
      <c r="A4" s="1" t="s">
        <v>0</v>
      </c>
      <c r="B4" s="9" t="s">
        <v>16</v>
      </c>
      <c r="C4" s="9" t="s">
        <v>17</v>
      </c>
      <c r="D4" s="9" t="s">
        <v>15</v>
      </c>
      <c r="E4" s="9" t="s">
        <v>16</v>
      </c>
      <c r="F4" s="9" t="s">
        <v>17</v>
      </c>
      <c r="G4" s="9" t="s">
        <v>15</v>
      </c>
      <c r="H4" s="9" t="s">
        <v>16</v>
      </c>
      <c r="I4" s="9" t="s">
        <v>17</v>
      </c>
      <c r="J4" s="70" t="s">
        <v>15</v>
      </c>
      <c r="K4" s="73"/>
      <c r="L4" s="72"/>
      <c r="M4" s="72"/>
    </row>
    <row r="5" spans="1:13" ht="21.75" customHeight="1">
      <c r="A5" s="1">
        <v>0</v>
      </c>
      <c r="B5" s="10">
        <v>27820</v>
      </c>
      <c r="C5" s="10">
        <v>26626</v>
      </c>
      <c r="D5" s="10">
        <f aca="true" t="shared" si="0" ref="D5:D27">SUM(B5:C5)</f>
        <v>54446</v>
      </c>
      <c r="E5" s="10">
        <v>6925</v>
      </c>
      <c r="F5" s="10">
        <v>6627</v>
      </c>
      <c r="G5" s="10">
        <f aca="true" t="shared" si="1" ref="G5:G27">SUM(E5:F5)</f>
        <v>13552</v>
      </c>
      <c r="H5" s="10">
        <v>5849</v>
      </c>
      <c r="I5" s="10">
        <v>5364</v>
      </c>
      <c r="J5" s="6">
        <f aca="true" t="shared" si="2" ref="J5:J27">SUM(H5:I5)</f>
        <v>11213</v>
      </c>
      <c r="K5" s="66"/>
      <c r="L5" s="14"/>
      <c r="M5" s="14"/>
    </row>
    <row r="6" spans="1:13" ht="21.75" customHeight="1">
      <c r="A6" s="2" t="s">
        <v>28</v>
      </c>
      <c r="B6" s="10">
        <v>127938</v>
      </c>
      <c r="C6" s="10">
        <v>119403</v>
      </c>
      <c r="D6" s="10">
        <f t="shared" si="0"/>
        <v>247341</v>
      </c>
      <c r="E6" s="10">
        <v>29391</v>
      </c>
      <c r="F6" s="10">
        <v>27612</v>
      </c>
      <c r="G6" s="10">
        <f t="shared" si="1"/>
        <v>57003</v>
      </c>
      <c r="H6" s="10">
        <v>25217</v>
      </c>
      <c r="I6" s="10">
        <v>23181</v>
      </c>
      <c r="J6" s="6">
        <f t="shared" si="2"/>
        <v>48398</v>
      </c>
      <c r="K6" s="66"/>
      <c r="L6" s="14"/>
      <c r="M6" s="14"/>
    </row>
    <row r="7" spans="1:13" ht="21.75" customHeight="1">
      <c r="A7" s="2" t="s">
        <v>1</v>
      </c>
      <c r="B7" s="10">
        <v>180729</v>
      </c>
      <c r="C7" s="10">
        <v>171121</v>
      </c>
      <c r="D7" s="10">
        <f t="shared" si="0"/>
        <v>351850</v>
      </c>
      <c r="E7" s="10">
        <v>38490</v>
      </c>
      <c r="F7" s="10">
        <v>36286</v>
      </c>
      <c r="G7" s="10">
        <f t="shared" si="1"/>
        <v>74776</v>
      </c>
      <c r="H7" s="10">
        <v>31456</v>
      </c>
      <c r="I7" s="10">
        <v>30169</v>
      </c>
      <c r="J7" s="6">
        <f t="shared" si="2"/>
        <v>61625</v>
      </c>
      <c r="K7" s="66"/>
      <c r="L7" s="14"/>
      <c r="M7" s="14"/>
    </row>
    <row r="8" spans="1:13" ht="21.75" customHeight="1">
      <c r="A8" s="3" t="s">
        <v>2</v>
      </c>
      <c r="B8" s="10">
        <v>220548</v>
      </c>
      <c r="C8" s="10">
        <v>211100</v>
      </c>
      <c r="D8" s="10">
        <f t="shared" si="0"/>
        <v>431648</v>
      </c>
      <c r="E8" s="10">
        <v>45793</v>
      </c>
      <c r="F8" s="10">
        <v>43865</v>
      </c>
      <c r="G8" s="10">
        <f t="shared" si="1"/>
        <v>89658</v>
      </c>
      <c r="H8" s="10">
        <v>38371</v>
      </c>
      <c r="I8" s="10">
        <v>36324</v>
      </c>
      <c r="J8" s="6">
        <f t="shared" si="2"/>
        <v>74695</v>
      </c>
      <c r="K8" s="66"/>
      <c r="L8" s="14"/>
      <c r="M8" s="14"/>
    </row>
    <row r="9" spans="1:13" ht="21.75" customHeight="1">
      <c r="A9" s="1" t="s">
        <v>3</v>
      </c>
      <c r="B9" s="10">
        <v>207979</v>
      </c>
      <c r="C9" s="10">
        <v>200740</v>
      </c>
      <c r="D9" s="10">
        <f t="shared" si="0"/>
        <v>408719</v>
      </c>
      <c r="E9" s="10">
        <v>41505</v>
      </c>
      <c r="F9" s="10">
        <v>40081</v>
      </c>
      <c r="G9" s="10">
        <f t="shared" si="1"/>
        <v>81586</v>
      </c>
      <c r="H9" s="10">
        <v>34379</v>
      </c>
      <c r="I9" s="10">
        <v>34151</v>
      </c>
      <c r="J9" s="6">
        <f t="shared" si="2"/>
        <v>68530</v>
      </c>
      <c r="K9" s="66"/>
      <c r="L9" s="14"/>
      <c r="M9" s="14"/>
    </row>
    <row r="10" spans="1:13" ht="21.75" customHeight="1">
      <c r="A10" s="1" t="s">
        <v>4</v>
      </c>
      <c r="B10" s="10">
        <v>204211</v>
      </c>
      <c r="C10" s="10">
        <v>198148</v>
      </c>
      <c r="D10" s="10">
        <f t="shared" si="0"/>
        <v>402359</v>
      </c>
      <c r="E10" s="10">
        <v>37222</v>
      </c>
      <c r="F10" s="10">
        <v>38488</v>
      </c>
      <c r="G10" s="10">
        <f t="shared" si="1"/>
        <v>75710</v>
      </c>
      <c r="H10" s="10">
        <v>31492</v>
      </c>
      <c r="I10" s="10">
        <v>32858</v>
      </c>
      <c r="J10" s="6">
        <f t="shared" si="2"/>
        <v>64350</v>
      </c>
      <c r="K10" s="66"/>
      <c r="L10" s="14"/>
      <c r="M10" s="14"/>
    </row>
    <row r="11" spans="1:13" ht="21.75" customHeight="1">
      <c r="A11" s="1" t="s">
        <v>5</v>
      </c>
      <c r="B11" s="10">
        <v>227242</v>
      </c>
      <c r="C11" s="10">
        <v>240139</v>
      </c>
      <c r="D11" s="10">
        <f t="shared" si="0"/>
        <v>467381</v>
      </c>
      <c r="E11" s="10">
        <v>46440</v>
      </c>
      <c r="F11" s="10">
        <v>47954</v>
      </c>
      <c r="G11" s="10">
        <f t="shared" si="1"/>
        <v>94394</v>
      </c>
      <c r="H11" s="10">
        <v>38836</v>
      </c>
      <c r="I11" s="10">
        <v>42699</v>
      </c>
      <c r="J11" s="6">
        <f t="shared" si="2"/>
        <v>81535</v>
      </c>
      <c r="K11" s="66"/>
      <c r="L11" s="14"/>
      <c r="M11" s="14"/>
    </row>
    <row r="12" spans="1:13" ht="21.75" customHeight="1">
      <c r="A12" s="1" t="s">
        <v>6</v>
      </c>
      <c r="B12" s="10">
        <v>231904</v>
      </c>
      <c r="C12" s="10">
        <v>260575</v>
      </c>
      <c r="D12" s="10">
        <f t="shared" si="0"/>
        <v>492479</v>
      </c>
      <c r="E12" s="10">
        <v>49960</v>
      </c>
      <c r="F12" s="10">
        <v>53325</v>
      </c>
      <c r="G12" s="10">
        <f t="shared" si="1"/>
        <v>103285</v>
      </c>
      <c r="H12" s="10">
        <v>41886</v>
      </c>
      <c r="I12" s="10">
        <v>48801</v>
      </c>
      <c r="J12" s="6">
        <f t="shared" si="2"/>
        <v>90687</v>
      </c>
      <c r="K12" s="66"/>
      <c r="L12" s="14"/>
      <c r="M12" s="14"/>
    </row>
    <row r="13" spans="1:13" ht="21.75" customHeight="1">
      <c r="A13" s="1" t="s">
        <v>7</v>
      </c>
      <c r="B13" s="10">
        <v>236570</v>
      </c>
      <c r="C13" s="10">
        <v>272881</v>
      </c>
      <c r="D13" s="10">
        <f t="shared" si="0"/>
        <v>509451</v>
      </c>
      <c r="E13" s="10">
        <v>53393</v>
      </c>
      <c r="F13" s="10">
        <v>57225</v>
      </c>
      <c r="G13" s="10">
        <f t="shared" si="1"/>
        <v>110618</v>
      </c>
      <c r="H13" s="10">
        <v>45745</v>
      </c>
      <c r="I13" s="10">
        <v>54077</v>
      </c>
      <c r="J13" s="6">
        <f t="shared" si="2"/>
        <v>99822</v>
      </c>
      <c r="K13" s="66"/>
      <c r="L13" s="14"/>
      <c r="M13" s="14"/>
    </row>
    <row r="14" spans="1:13" ht="21.75" customHeight="1">
      <c r="A14" s="1" t="s">
        <v>8</v>
      </c>
      <c r="B14" s="10">
        <v>237209</v>
      </c>
      <c r="C14" s="10">
        <v>275187</v>
      </c>
      <c r="D14" s="10">
        <f t="shared" si="0"/>
        <v>512396</v>
      </c>
      <c r="E14" s="10">
        <v>52592</v>
      </c>
      <c r="F14" s="10">
        <v>55858</v>
      </c>
      <c r="G14" s="10">
        <f t="shared" si="1"/>
        <v>108450</v>
      </c>
      <c r="H14" s="10">
        <v>45956</v>
      </c>
      <c r="I14" s="10">
        <v>54674</v>
      </c>
      <c r="J14" s="6">
        <f t="shared" si="2"/>
        <v>100630</v>
      </c>
      <c r="K14" s="66"/>
      <c r="L14" s="14"/>
      <c r="M14" s="14"/>
    </row>
    <row r="15" spans="1:13" ht="21.75" customHeight="1">
      <c r="A15" s="1" t="s">
        <v>9</v>
      </c>
      <c r="B15" s="10">
        <v>222462</v>
      </c>
      <c r="C15" s="10">
        <v>257230</v>
      </c>
      <c r="D15" s="10">
        <f t="shared" si="0"/>
        <v>479692</v>
      </c>
      <c r="E15" s="10">
        <v>44646</v>
      </c>
      <c r="F15" s="10">
        <v>48755</v>
      </c>
      <c r="G15" s="10">
        <f t="shared" si="1"/>
        <v>93401</v>
      </c>
      <c r="H15" s="10">
        <v>40887</v>
      </c>
      <c r="I15" s="10">
        <v>49234</v>
      </c>
      <c r="J15" s="6">
        <f t="shared" si="2"/>
        <v>90121</v>
      </c>
      <c r="K15" s="66"/>
      <c r="L15" s="14"/>
      <c r="M15" s="14"/>
    </row>
    <row r="16" spans="1:13" ht="21.75" customHeight="1">
      <c r="A16" s="1" t="s">
        <v>10</v>
      </c>
      <c r="B16" s="10">
        <v>188205</v>
      </c>
      <c r="C16" s="10">
        <v>220240</v>
      </c>
      <c r="D16" s="10">
        <f t="shared" si="0"/>
        <v>408445</v>
      </c>
      <c r="E16" s="10">
        <v>34560</v>
      </c>
      <c r="F16" s="10">
        <v>39790</v>
      </c>
      <c r="G16" s="10">
        <f t="shared" si="1"/>
        <v>74350</v>
      </c>
      <c r="H16" s="10">
        <v>32721</v>
      </c>
      <c r="I16" s="10">
        <v>40366</v>
      </c>
      <c r="J16" s="6">
        <f t="shared" si="2"/>
        <v>73087</v>
      </c>
      <c r="K16" s="66"/>
      <c r="L16" s="14"/>
      <c r="M16" s="14"/>
    </row>
    <row r="17" spans="1:13" ht="21.75" customHeight="1">
      <c r="A17" s="1" t="s">
        <v>11</v>
      </c>
      <c r="B17" s="10">
        <v>144597</v>
      </c>
      <c r="C17" s="10">
        <v>171270</v>
      </c>
      <c r="D17" s="10">
        <f t="shared" si="0"/>
        <v>315867</v>
      </c>
      <c r="E17" s="10">
        <v>25105</v>
      </c>
      <c r="F17" s="10">
        <v>29331</v>
      </c>
      <c r="G17" s="10">
        <f t="shared" si="1"/>
        <v>54436</v>
      </c>
      <c r="H17" s="10">
        <v>23897</v>
      </c>
      <c r="I17" s="10">
        <v>30262</v>
      </c>
      <c r="J17" s="6">
        <f t="shared" si="2"/>
        <v>54159</v>
      </c>
      <c r="K17" s="66"/>
      <c r="L17" s="14"/>
      <c r="M17" s="14"/>
    </row>
    <row r="18" spans="1:13" ht="21.75" customHeight="1">
      <c r="A18" s="1" t="s">
        <v>12</v>
      </c>
      <c r="B18" s="10">
        <v>90594</v>
      </c>
      <c r="C18" s="10">
        <v>111504</v>
      </c>
      <c r="D18" s="10">
        <f t="shared" si="0"/>
        <v>202098</v>
      </c>
      <c r="E18" s="10">
        <v>15520</v>
      </c>
      <c r="F18" s="10">
        <v>18364</v>
      </c>
      <c r="G18" s="10">
        <f t="shared" si="1"/>
        <v>33884</v>
      </c>
      <c r="H18" s="10">
        <v>16001</v>
      </c>
      <c r="I18" s="10">
        <v>20252</v>
      </c>
      <c r="J18" s="6">
        <f t="shared" si="2"/>
        <v>36253</v>
      </c>
      <c r="K18" s="66"/>
      <c r="L18" s="14"/>
      <c r="M18" s="14"/>
    </row>
    <row r="19" spans="1:13" ht="21.75" customHeight="1">
      <c r="A19" s="1" t="s">
        <v>13</v>
      </c>
      <c r="B19" s="10">
        <v>68856</v>
      </c>
      <c r="C19" s="10">
        <v>88643</v>
      </c>
      <c r="D19" s="10">
        <f t="shared" si="0"/>
        <v>157499</v>
      </c>
      <c r="E19" s="10">
        <v>12132</v>
      </c>
      <c r="F19" s="10">
        <v>15111</v>
      </c>
      <c r="G19" s="10">
        <f t="shared" si="1"/>
        <v>27243</v>
      </c>
      <c r="H19" s="10">
        <v>13103</v>
      </c>
      <c r="I19" s="10">
        <v>16025</v>
      </c>
      <c r="J19" s="6">
        <f t="shared" si="2"/>
        <v>29128</v>
      </c>
      <c r="K19" s="66"/>
      <c r="L19" s="14"/>
      <c r="M19" s="14"/>
    </row>
    <row r="20" spans="1:13" ht="21.75" customHeight="1">
      <c r="A20" s="1" t="s">
        <v>14</v>
      </c>
      <c r="B20" s="10">
        <v>51404</v>
      </c>
      <c r="C20" s="10">
        <v>70369</v>
      </c>
      <c r="D20" s="10">
        <f t="shared" si="0"/>
        <v>121773</v>
      </c>
      <c r="E20" s="10">
        <v>8513</v>
      </c>
      <c r="F20" s="10">
        <v>11304</v>
      </c>
      <c r="G20" s="10">
        <f t="shared" si="1"/>
        <v>19817</v>
      </c>
      <c r="H20" s="10">
        <v>10862</v>
      </c>
      <c r="I20" s="10">
        <v>12577</v>
      </c>
      <c r="J20" s="6">
        <f t="shared" si="2"/>
        <v>23439</v>
      </c>
      <c r="K20" s="66"/>
      <c r="L20" s="14"/>
      <c r="M20" s="14"/>
    </row>
    <row r="21" spans="1:13" ht="21.75" customHeight="1">
      <c r="A21" s="24" t="s">
        <v>23</v>
      </c>
      <c r="B21" s="48">
        <v>29968</v>
      </c>
      <c r="C21" s="10">
        <v>46857</v>
      </c>
      <c r="D21" s="10">
        <f t="shared" si="0"/>
        <v>76825</v>
      </c>
      <c r="E21" s="10">
        <v>5065</v>
      </c>
      <c r="F21" s="10">
        <v>7687</v>
      </c>
      <c r="G21" s="10">
        <f t="shared" si="1"/>
        <v>12752</v>
      </c>
      <c r="H21" s="10">
        <v>7011</v>
      </c>
      <c r="I21" s="10">
        <v>8176</v>
      </c>
      <c r="J21" s="6">
        <f t="shared" si="2"/>
        <v>15187</v>
      </c>
      <c r="K21" s="66"/>
      <c r="L21" s="14"/>
      <c r="M21" s="14"/>
    </row>
    <row r="22" spans="1:13" ht="21.75" customHeight="1">
      <c r="A22" s="24" t="s">
        <v>24</v>
      </c>
      <c r="B22" s="10">
        <v>14724</v>
      </c>
      <c r="C22" s="10">
        <v>25895</v>
      </c>
      <c r="D22" s="10">
        <f t="shared" si="0"/>
        <v>40619</v>
      </c>
      <c r="E22" s="10">
        <v>2429</v>
      </c>
      <c r="F22" s="10">
        <v>4275</v>
      </c>
      <c r="G22" s="10">
        <f t="shared" si="1"/>
        <v>6704</v>
      </c>
      <c r="H22" s="10">
        <v>3805</v>
      </c>
      <c r="I22" s="10">
        <v>4768</v>
      </c>
      <c r="J22" s="6">
        <f t="shared" si="2"/>
        <v>8573</v>
      </c>
      <c r="K22" s="66"/>
      <c r="L22" s="14"/>
      <c r="M22" s="14"/>
    </row>
    <row r="23" spans="1:13" ht="21.75" customHeight="1">
      <c r="A23" s="24" t="s">
        <v>25</v>
      </c>
      <c r="B23" s="10">
        <v>6446</v>
      </c>
      <c r="C23" s="10">
        <v>11512</v>
      </c>
      <c r="D23" s="10">
        <f t="shared" si="0"/>
        <v>17958</v>
      </c>
      <c r="E23" s="10">
        <v>1068</v>
      </c>
      <c r="F23" s="10">
        <v>2009</v>
      </c>
      <c r="G23" s="10">
        <f t="shared" si="1"/>
        <v>3077</v>
      </c>
      <c r="H23" s="10">
        <v>1804</v>
      </c>
      <c r="I23" s="10">
        <v>2178</v>
      </c>
      <c r="J23" s="6">
        <f t="shared" si="2"/>
        <v>3982</v>
      </c>
      <c r="K23" s="66"/>
      <c r="L23" s="14"/>
      <c r="M23" s="14"/>
    </row>
    <row r="24" spans="1:13" ht="21.75" customHeight="1">
      <c r="A24" s="24" t="s">
        <v>26</v>
      </c>
      <c r="B24" s="10">
        <v>2810</v>
      </c>
      <c r="C24" s="10">
        <v>4999</v>
      </c>
      <c r="D24" s="10">
        <f t="shared" si="0"/>
        <v>7809</v>
      </c>
      <c r="E24" s="10">
        <v>459</v>
      </c>
      <c r="F24" s="10">
        <v>929</v>
      </c>
      <c r="G24" s="10">
        <f t="shared" si="1"/>
        <v>1388</v>
      </c>
      <c r="H24" s="10">
        <v>855</v>
      </c>
      <c r="I24" s="10">
        <v>969</v>
      </c>
      <c r="J24" s="6">
        <f t="shared" si="2"/>
        <v>1824</v>
      </c>
      <c r="K24" s="66"/>
      <c r="L24" s="14"/>
      <c r="M24" s="14"/>
    </row>
    <row r="25" spans="1:13" ht="21.75" customHeight="1">
      <c r="A25" s="24" t="s">
        <v>27</v>
      </c>
      <c r="B25" s="10">
        <v>1160</v>
      </c>
      <c r="C25" s="10">
        <v>1794</v>
      </c>
      <c r="D25" s="10">
        <f t="shared" si="0"/>
        <v>2954</v>
      </c>
      <c r="E25" s="10">
        <v>163</v>
      </c>
      <c r="F25" s="10">
        <v>292</v>
      </c>
      <c r="G25" s="10">
        <f t="shared" si="1"/>
        <v>455</v>
      </c>
      <c r="H25" s="10">
        <v>348</v>
      </c>
      <c r="I25" s="10">
        <v>209</v>
      </c>
      <c r="J25" s="6">
        <f t="shared" si="2"/>
        <v>557</v>
      </c>
      <c r="K25" s="66"/>
      <c r="L25" s="14"/>
      <c r="M25" s="14"/>
    </row>
    <row r="26" spans="1:13" ht="21.75" customHeight="1">
      <c r="A26" s="24" t="s">
        <v>30</v>
      </c>
      <c r="B26" s="10">
        <v>1568</v>
      </c>
      <c r="C26" s="10">
        <v>2389</v>
      </c>
      <c r="D26" s="10">
        <f t="shared" si="0"/>
        <v>3957</v>
      </c>
      <c r="E26" s="10">
        <v>205</v>
      </c>
      <c r="F26" s="10">
        <v>338</v>
      </c>
      <c r="G26" s="10">
        <f t="shared" si="1"/>
        <v>543</v>
      </c>
      <c r="H26" s="10">
        <v>417</v>
      </c>
      <c r="I26" s="10">
        <v>180</v>
      </c>
      <c r="J26" s="6">
        <f t="shared" si="2"/>
        <v>597</v>
      </c>
      <c r="K26" s="66"/>
      <c r="L26" s="14"/>
      <c r="M26" s="14"/>
    </row>
    <row r="27" spans="1:13" ht="21.75" customHeight="1">
      <c r="A27" s="24" t="s">
        <v>29</v>
      </c>
      <c r="B27" s="10">
        <f>SUM(B5:B26)</f>
        <v>2724944</v>
      </c>
      <c r="C27" s="10">
        <f>SUM(C5:C26)</f>
        <v>2988622</v>
      </c>
      <c r="D27" s="10">
        <f t="shared" si="0"/>
        <v>5713566</v>
      </c>
      <c r="E27" s="10">
        <f>SUM(E5:E26)</f>
        <v>551576</v>
      </c>
      <c r="F27" s="10">
        <f>SUM(F5:F26)</f>
        <v>585506</v>
      </c>
      <c r="G27" s="10">
        <f t="shared" si="1"/>
        <v>1137082</v>
      </c>
      <c r="H27" s="10">
        <f>SUM(H5:H26)</f>
        <v>490898</v>
      </c>
      <c r="I27" s="10">
        <f>SUM(I5:I26)</f>
        <v>547494</v>
      </c>
      <c r="J27" s="6">
        <f t="shared" si="2"/>
        <v>1038392</v>
      </c>
      <c r="K27" s="66"/>
      <c r="L27" s="14"/>
      <c r="M27" s="14"/>
    </row>
    <row r="28" spans="1:13" ht="21.75" customHeight="1">
      <c r="A28" s="6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</row>
    <row r="29" spans="1:10" ht="21.75" customHeight="1">
      <c r="A29" s="18" t="s">
        <v>162</v>
      </c>
      <c r="C29" s="14"/>
      <c r="D29" s="14"/>
      <c r="E29" s="14"/>
      <c r="F29" s="14"/>
      <c r="G29" s="14"/>
      <c r="H29" s="14"/>
      <c r="I29" s="14"/>
      <c r="J29" s="14"/>
    </row>
    <row r="30" spans="1:6" ht="21.75" customHeight="1">
      <c r="A30" s="18" t="s">
        <v>143</v>
      </c>
      <c r="F30" s="16" t="s">
        <v>32</v>
      </c>
    </row>
    <row r="31" spans="1:10" ht="21.75" customHeight="1">
      <c r="A31" s="85"/>
      <c r="B31" s="7"/>
      <c r="C31" s="12" t="s">
        <v>73</v>
      </c>
      <c r="D31" s="7"/>
      <c r="E31" s="6"/>
      <c r="F31" s="12" t="s">
        <v>74</v>
      </c>
      <c r="G31" s="7"/>
      <c r="H31" s="6"/>
      <c r="I31" s="12" t="s">
        <v>75</v>
      </c>
      <c r="J31" s="8"/>
    </row>
    <row r="32" spans="1:10" ht="21.75" customHeight="1">
      <c r="A32" s="86"/>
      <c r="B32" s="22" t="s">
        <v>16</v>
      </c>
      <c r="C32" s="9" t="s">
        <v>17</v>
      </c>
      <c r="D32" s="9" t="s">
        <v>15</v>
      </c>
      <c r="E32" s="9" t="s">
        <v>16</v>
      </c>
      <c r="F32" s="9" t="s">
        <v>17</v>
      </c>
      <c r="G32" s="9" t="s">
        <v>15</v>
      </c>
      <c r="H32" s="9" t="s">
        <v>16</v>
      </c>
      <c r="I32" s="9" t="s">
        <v>17</v>
      </c>
      <c r="J32" s="9" t="s">
        <v>15</v>
      </c>
    </row>
    <row r="33" spans="1:10" ht="21.75" customHeight="1">
      <c r="A33" s="23">
        <v>0</v>
      </c>
      <c r="B33" s="10">
        <v>6148</v>
      </c>
      <c r="C33" s="10">
        <v>5838</v>
      </c>
      <c r="D33" s="10">
        <f aca="true" t="shared" si="3" ref="D33:D55">SUM(B33:C33)</f>
        <v>11986</v>
      </c>
      <c r="E33" s="10">
        <v>4984</v>
      </c>
      <c r="F33" s="10">
        <v>4708</v>
      </c>
      <c r="G33" s="10">
        <f aca="true" t="shared" si="4" ref="G33:G55">SUM(E33:F33)</f>
        <v>9692</v>
      </c>
      <c r="H33" s="10">
        <v>1598</v>
      </c>
      <c r="I33" s="10">
        <v>1470</v>
      </c>
      <c r="J33" s="10">
        <f aca="true" t="shared" si="5" ref="J33:J55">SUM(H33:I33)</f>
        <v>3068</v>
      </c>
    </row>
    <row r="34" spans="1:10" ht="21.75" customHeight="1">
      <c r="A34" s="25" t="s">
        <v>28</v>
      </c>
      <c r="B34" s="10">
        <v>26201</v>
      </c>
      <c r="C34" s="10">
        <v>24472</v>
      </c>
      <c r="D34" s="10">
        <f t="shared" si="3"/>
        <v>50673</v>
      </c>
      <c r="E34" s="10">
        <v>20026</v>
      </c>
      <c r="F34" s="10">
        <v>18897</v>
      </c>
      <c r="G34" s="10">
        <f t="shared" si="4"/>
        <v>38923</v>
      </c>
      <c r="H34" s="10">
        <v>6626</v>
      </c>
      <c r="I34" s="10">
        <v>6138</v>
      </c>
      <c r="J34" s="10">
        <f t="shared" si="5"/>
        <v>12764</v>
      </c>
    </row>
    <row r="35" spans="1:10" ht="21.75" customHeight="1">
      <c r="A35" s="2" t="s">
        <v>1</v>
      </c>
      <c r="B35" s="10">
        <v>31112</v>
      </c>
      <c r="C35" s="10">
        <v>29159</v>
      </c>
      <c r="D35" s="10">
        <f t="shared" si="3"/>
        <v>60271</v>
      </c>
      <c r="E35" s="10">
        <v>24097</v>
      </c>
      <c r="F35" s="10">
        <v>22750</v>
      </c>
      <c r="G35" s="10">
        <f t="shared" si="4"/>
        <v>46847</v>
      </c>
      <c r="H35" s="10">
        <v>8499</v>
      </c>
      <c r="I35" s="10">
        <v>7933</v>
      </c>
      <c r="J35" s="10">
        <f t="shared" si="5"/>
        <v>16432</v>
      </c>
    </row>
    <row r="36" spans="1:10" ht="21.75" customHeight="1">
      <c r="A36" s="3" t="s">
        <v>2</v>
      </c>
      <c r="B36" s="10">
        <v>35190</v>
      </c>
      <c r="C36" s="10">
        <v>33219</v>
      </c>
      <c r="D36" s="10">
        <f t="shared" si="3"/>
        <v>68409</v>
      </c>
      <c r="E36" s="10">
        <v>28641</v>
      </c>
      <c r="F36" s="10">
        <v>26649</v>
      </c>
      <c r="G36" s="10">
        <f t="shared" si="4"/>
        <v>55290</v>
      </c>
      <c r="H36" s="10">
        <v>10270</v>
      </c>
      <c r="I36" s="10">
        <v>9599</v>
      </c>
      <c r="J36" s="10">
        <f t="shared" si="5"/>
        <v>19869</v>
      </c>
    </row>
    <row r="37" spans="1:10" ht="21.75" customHeight="1">
      <c r="A37" s="1" t="s">
        <v>3</v>
      </c>
      <c r="B37" s="10">
        <v>32158</v>
      </c>
      <c r="C37" s="10">
        <v>32894</v>
      </c>
      <c r="D37" s="10">
        <f t="shared" si="3"/>
        <v>65052</v>
      </c>
      <c r="E37" s="10">
        <v>27593</v>
      </c>
      <c r="F37" s="10">
        <v>25716</v>
      </c>
      <c r="G37" s="10">
        <f t="shared" si="4"/>
        <v>53309</v>
      </c>
      <c r="H37" s="10">
        <v>10212</v>
      </c>
      <c r="I37" s="10">
        <v>9499</v>
      </c>
      <c r="J37" s="10">
        <f t="shared" si="5"/>
        <v>19711</v>
      </c>
    </row>
    <row r="38" spans="1:10" ht="21.75" customHeight="1">
      <c r="A38" s="1" t="s">
        <v>4</v>
      </c>
      <c r="B38" s="10">
        <v>29969</v>
      </c>
      <c r="C38" s="10">
        <v>32564</v>
      </c>
      <c r="D38" s="10">
        <f t="shared" si="3"/>
        <v>62533</v>
      </c>
      <c r="E38" s="10">
        <v>25772</v>
      </c>
      <c r="F38" s="10">
        <v>25751</v>
      </c>
      <c r="G38" s="10">
        <f t="shared" si="4"/>
        <v>51523</v>
      </c>
      <c r="H38" s="10">
        <v>9601</v>
      </c>
      <c r="I38" s="10">
        <v>9458</v>
      </c>
      <c r="J38" s="10">
        <f t="shared" si="5"/>
        <v>19059</v>
      </c>
    </row>
    <row r="39" spans="1:10" ht="21.75" customHeight="1">
      <c r="A39" s="1" t="s">
        <v>5</v>
      </c>
      <c r="B39" s="10">
        <v>35693</v>
      </c>
      <c r="C39" s="10">
        <v>39683</v>
      </c>
      <c r="D39" s="10">
        <f t="shared" si="3"/>
        <v>75376</v>
      </c>
      <c r="E39" s="10">
        <v>30673</v>
      </c>
      <c r="F39" s="10">
        <v>31159</v>
      </c>
      <c r="G39" s="10">
        <f t="shared" si="4"/>
        <v>61832</v>
      </c>
      <c r="H39" s="10">
        <v>11017</v>
      </c>
      <c r="I39" s="10">
        <v>10866</v>
      </c>
      <c r="J39" s="10">
        <f t="shared" si="5"/>
        <v>21883</v>
      </c>
    </row>
    <row r="40" spans="1:10" ht="21.75" customHeight="1">
      <c r="A40" s="1" t="s">
        <v>6</v>
      </c>
      <c r="B40" s="10">
        <v>40821</v>
      </c>
      <c r="C40" s="10">
        <v>47398</v>
      </c>
      <c r="D40" s="10">
        <f t="shared" si="3"/>
        <v>88219</v>
      </c>
      <c r="E40" s="10">
        <v>32151</v>
      </c>
      <c r="F40" s="10">
        <v>33121</v>
      </c>
      <c r="G40" s="10">
        <f t="shared" si="4"/>
        <v>65272</v>
      </c>
      <c r="H40" s="10">
        <v>11114</v>
      </c>
      <c r="I40" s="10">
        <v>11217</v>
      </c>
      <c r="J40" s="10">
        <f t="shared" si="5"/>
        <v>22331</v>
      </c>
    </row>
    <row r="41" spans="1:10" ht="21.75" customHeight="1">
      <c r="A41" s="1" t="s">
        <v>7</v>
      </c>
      <c r="B41" s="10">
        <v>44801</v>
      </c>
      <c r="C41" s="10">
        <v>50945</v>
      </c>
      <c r="D41" s="10">
        <f t="shared" si="3"/>
        <v>95746</v>
      </c>
      <c r="E41" s="10">
        <v>32791</v>
      </c>
      <c r="F41" s="10">
        <v>35206</v>
      </c>
      <c r="G41" s="10">
        <f t="shared" si="4"/>
        <v>67997</v>
      </c>
      <c r="H41" s="10">
        <v>11373</v>
      </c>
      <c r="I41" s="10">
        <v>11484</v>
      </c>
      <c r="J41" s="10">
        <f t="shared" si="5"/>
        <v>22857</v>
      </c>
    </row>
    <row r="42" spans="1:10" ht="21.75" customHeight="1">
      <c r="A42" s="1" t="s">
        <v>8</v>
      </c>
      <c r="B42" s="10">
        <v>42314</v>
      </c>
      <c r="C42" s="10">
        <v>47369</v>
      </c>
      <c r="D42" s="10">
        <f t="shared" si="3"/>
        <v>89683</v>
      </c>
      <c r="E42" s="10">
        <v>32910</v>
      </c>
      <c r="F42" s="10">
        <v>35457</v>
      </c>
      <c r="G42" s="10">
        <f t="shared" si="4"/>
        <v>68367</v>
      </c>
      <c r="H42" s="10">
        <v>12151</v>
      </c>
      <c r="I42" s="10">
        <v>13092</v>
      </c>
      <c r="J42" s="10">
        <f t="shared" si="5"/>
        <v>25243</v>
      </c>
    </row>
    <row r="43" spans="1:10" ht="21.75" customHeight="1">
      <c r="A43" s="1" t="s">
        <v>9</v>
      </c>
      <c r="B43" s="10">
        <v>33696</v>
      </c>
      <c r="C43" s="10">
        <v>37655</v>
      </c>
      <c r="D43" s="10">
        <f t="shared" si="3"/>
        <v>71351</v>
      </c>
      <c r="E43" s="10">
        <v>28267</v>
      </c>
      <c r="F43" s="10">
        <v>31574</v>
      </c>
      <c r="G43" s="10">
        <f t="shared" si="4"/>
        <v>59841</v>
      </c>
      <c r="H43" s="10">
        <v>10928</v>
      </c>
      <c r="I43" s="10">
        <v>12471</v>
      </c>
      <c r="J43" s="10">
        <f t="shared" si="5"/>
        <v>23399</v>
      </c>
    </row>
    <row r="44" spans="1:10" ht="21.75" customHeight="1">
      <c r="A44" s="1" t="s">
        <v>10</v>
      </c>
      <c r="B44" s="10">
        <v>24865</v>
      </c>
      <c r="C44" s="10">
        <v>29080</v>
      </c>
      <c r="D44" s="10">
        <f t="shared" si="3"/>
        <v>53945</v>
      </c>
      <c r="E44" s="10">
        <v>22647</v>
      </c>
      <c r="F44" s="10">
        <v>26184</v>
      </c>
      <c r="G44" s="10">
        <f t="shared" si="4"/>
        <v>48831</v>
      </c>
      <c r="H44" s="10">
        <v>9020</v>
      </c>
      <c r="I44" s="10">
        <v>10817</v>
      </c>
      <c r="J44" s="10">
        <f t="shared" si="5"/>
        <v>19837</v>
      </c>
    </row>
    <row r="45" spans="1:10" ht="21.75" customHeight="1">
      <c r="A45" s="1" t="s">
        <v>11</v>
      </c>
      <c r="B45" s="10">
        <v>18110</v>
      </c>
      <c r="C45" s="10">
        <v>21590</v>
      </c>
      <c r="D45" s="10">
        <f t="shared" si="3"/>
        <v>39700</v>
      </c>
      <c r="E45" s="10">
        <v>17228</v>
      </c>
      <c r="F45" s="10">
        <v>20438</v>
      </c>
      <c r="G45" s="10">
        <f t="shared" si="4"/>
        <v>37666</v>
      </c>
      <c r="H45" s="10">
        <v>7219</v>
      </c>
      <c r="I45" s="10">
        <v>8836</v>
      </c>
      <c r="J45" s="10">
        <f t="shared" si="5"/>
        <v>16055</v>
      </c>
    </row>
    <row r="46" spans="1:10" ht="21.75" customHeight="1">
      <c r="A46" s="1" t="s">
        <v>12</v>
      </c>
      <c r="B46" s="10">
        <v>11814</v>
      </c>
      <c r="C46" s="10">
        <v>14289</v>
      </c>
      <c r="D46" s="10">
        <f t="shared" si="3"/>
        <v>26103</v>
      </c>
      <c r="E46" s="10">
        <v>11689</v>
      </c>
      <c r="F46" s="10">
        <v>14457</v>
      </c>
      <c r="G46" s="10">
        <f t="shared" si="4"/>
        <v>26146</v>
      </c>
      <c r="H46" s="10">
        <v>4764</v>
      </c>
      <c r="I46" s="10">
        <v>5948</v>
      </c>
      <c r="J46" s="10">
        <f t="shared" si="5"/>
        <v>10712</v>
      </c>
    </row>
    <row r="47" spans="1:10" ht="21.75" customHeight="1">
      <c r="A47" s="1" t="s">
        <v>13</v>
      </c>
      <c r="B47" s="10">
        <v>9325</v>
      </c>
      <c r="C47" s="10">
        <v>11368</v>
      </c>
      <c r="D47" s="10">
        <f t="shared" si="3"/>
        <v>20693</v>
      </c>
      <c r="E47" s="10">
        <v>10246</v>
      </c>
      <c r="F47" s="10">
        <v>13571</v>
      </c>
      <c r="G47" s="10">
        <f t="shared" si="4"/>
        <v>23817</v>
      </c>
      <c r="H47" s="10">
        <v>4376</v>
      </c>
      <c r="I47" s="10">
        <v>5905</v>
      </c>
      <c r="J47" s="10">
        <f t="shared" si="5"/>
        <v>10281</v>
      </c>
    </row>
    <row r="48" spans="1:10" ht="21.75" customHeight="1">
      <c r="A48" s="1" t="s">
        <v>14</v>
      </c>
      <c r="B48" s="10">
        <v>6807</v>
      </c>
      <c r="C48" s="105">
        <v>8539</v>
      </c>
      <c r="D48" s="10">
        <f t="shared" si="3"/>
        <v>15346</v>
      </c>
      <c r="E48" s="10">
        <v>8923</v>
      </c>
      <c r="F48" s="10">
        <v>11834</v>
      </c>
      <c r="G48" s="10">
        <f t="shared" si="4"/>
        <v>20757</v>
      </c>
      <c r="H48" s="10">
        <v>3816</v>
      </c>
      <c r="I48" s="10">
        <v>5224</v>
      </c>
      <c r="J48" s="10">
        <f t="shared" si="5"/>
        <v>9040</v>
      </c>
    </row>
    <row r="49" spans="1:10" ht="21.75" customHeight="1">
      <c r="A49" s="24" t="s">
        <v>23</v>
      </c>
      <c r="B49" s="10">
        <v>3834</v>
      </c>
      <c r="C49" s="10">
        <v>5411</v>
      </c>
      <c r="D49" s="10">
        <f t="shared" si="3"/>
        <v>9245</v>
      </c>
      <c r="E49" s="10">
        <v>5647</v>
      </c>
      <c r="F49" s="10">
        <v>8404</v>
      </c>
      <c r="G49" s="10">
        <f t="shared" si="4"/>
        <v>14051</v>
      </c>
      <c r="H49" s="10">
        <v>2335</v>
      </c>
      <c r="I49" s="10">
        <v>3702</v>
      </c>
      <c r="J49" s="10">
        <f t="shared" si="5"/>
        <v>6037</v>
      </c>
    </row>
    <row r="50" spans="1:10" ht="21.75" customHeight="1">
      <c r="A50" s="24" t="s">
        <v>24</v>
      </c>
      <c r="B50" s="10">
        <v>1849</v>
      </c>
      <c r="C50" s="10">
        <v>3110</v>
      </c>
      <c r="D50" s="10">
        <f t="shared" si="3"/>
        <v>4959</v>
      </c>
      <c r="E50" s="10">
        <v>3239</v>
      </c>
      <c r="F50" s="10">
        <v>5342</v>
      </c>
      <c r="G50" s="10">
        <f t="shared" si="4"/>
        <v>8581</v>
      </c>
      <c r="H50" s="10">
        <v>1337</v>
      </c>
      <c r="I50" s="10">
        <v>2297</v>
      </c>
      <c r="J50" s="10">
        <f t="shared" si="5"/>
        <v>3634</v>
      </c>
    </row>
    <row r="51" spans="1:10" ht="21.75" customHeight="1">
      <c r="A51" s="24" t="s">
        <v>25</v>
      </c>
      <c r="B51" s="10">
        <v>751</v>
      </c>
      <c r="C51" s="10">
        <v>1427</v>
      </c>
      <c r="D51" s="10">
        <f t="shared" si="3"/>
        <v>2178</v>
      </c>
      <c r="E51" s="10">
        <v>1243</v>
      </c>
      <c r="F51" s="10">
        <v>2466</v>
      </c>
      <c r="G51" s="10">
        <f t="shared" si="4"/>
        <v>3709</v>
      </c>
      <c r="H51" s="10">
        <v>500</v>
      </c>
      <c r="I51" s="10">
        <v>1058</v>
      </c>
      <c r="J51" s="10">
        <f t="shared" si="5"/>
        <v>1558</v>
      </c>
    </row>
    <row r="52" spans="1:10" ht="21.75" customHeight="1">
      <c r="A52" s="24" t="s">
        <v>26</v>
      </c>
      <c r="B52" s="10">
        <v>298</v>
      </c>
      <c r="C52" s="10">
        <v>617</v>
      </c>
      <c r="D52" s="10">
        <f t="shared" si="3"/>
        <v>915</v>
      </c>
      <c r="E52" s="10">
        <v>491</v>
      </c>
      <c r="F52" s="10">
        <v>1054</v>
      </c>
      <c r="G52" s="10">
        <f t="shared" si="4"/>
        <v>1545</v>
      </c>
      <c r="H52" s="10">
        <v>207</v>
      </c>
      <c r="I52" s="10">
        <v>460</v>
      </c>
      <c r="J52" s="10">
        <f t="shared" si="5"/>
        <v>667</v>
      </c>
    </row>
    <row r="53" spans="1:10" ht="21.75" customHeight="1">
      <c r="A53" s="24" t="s">
        <v>27</v>
      </c>
      <c r="B53" s="10">
        <v>81</v>
      </c>
      <c r="C53" s="10">
        <v>194</v>
      </c>
      <c r="D53" s="10">
        <f t="shared" si="3"/>
        <v>275</v>
      </c>
      <c r="E53" s="11">
        <v>127</v>
      </c>
      <c r="F53" s="10">
        <v>283</v>
      </c>
      <c r="G53" s="10">
        <f t="shared" si="4"/>
        <v>410</v>
      </c>
      <c r="H53" s="10">
        <v>26</v>
      </c>
      <c r="I53" s="10">
        <v>101</v>
      </c>
      <c r="J53" s="10">
        <f t="shared" si="5"/>
        <v>127</v>
      </c>
    </row>
    <row r="54" spans="1:10" ht="21.75" customHeight="1">
      <c r="A54" s="24" t="s">
        <v>30</v>
      </c>
      <c r="B54" s="10">
        <v>154</v>
      </c>
      <c r="C54" s="10">
        <v>235</v>
      </c>
      <c r="D54" s="10">
        <f t="shared" si="3"/>
        <v>389</v>
      </c>
      <c r="E54" s="10">
        <v>230</v>
      </c>
      <c r="F54" s="10">
        <v>283</v>
      </c>
      <c r="G54" s="10">
        <f t="shared" si="4"/>
        <v>513</v>
      </c>
      <c r="H54" s="10">
        <v>18</v>
      </c>
      <c r="I54" s="10">
        <v>37</v>
      </c>
      <c r="J54" s="10">
        <f t="shared" si="5"/>
        <v>55</v>
      </c>
    </row>
    <row r="55" spans="1:10" ht="21.75" customHeight="1">
      <c r="A55" s="24" t="s">
        <v>29</v>
      </c>
      <c r="B55" s="10">
        <f>SUM(B33:B54)</f>
        <v>435991</v>
      </c>
      <c r="C55" s="10">
        <f>SUM(C33:C54)</f>
        <v>477056</v>
      </c>
      <c r="D55" s="10">
        <f t="shared" si="3"/>
        <v>913047</v>
      </c>
      <c r="E55" s="10">
        <f>SUM(E33:E54)</f>
        <v>369615</v>
      </c>
      <c r="F55" s="10">
        <f>SUM(F33:F54)</f>
        <v>395304</v>
      </c>
      <c r="G55" s="10">
        <f t="shared" si="4"/>
        <v>764919</v>
      </c>
      <c r="H55" s="10">
        <f>SUM(H33:H54)</f>
        <v>137007</v>
      </c>
      <c r="I55" s="10">
        <f>SUM(I33:I54)</f>
        <v>147612</v>
      </c>
      <c r="J55" s="10">
        <f t="shared" si="5"/>
        <v>284619</v>
      </c>
    </row>
    <row r="56" spans="1:10" ht="21.75" customHeight="1">
      <c r="A56" s="64"/>
      <c r="B56" s="14"/>
      <c r="C56" s="14"/>
      <c r="D56" s="14"/>
      <c r="E56" s="14"/>
      <c r="F56" s="14"/>
      <c r="G56" s="14"/>
      <c r="H56" s="14"/>
      <c r="I56" s="14"/>
      <c r="J56" s="14"/>
    </row>
    <row r="57" spans="1:10" ht="21.75" customHeight="1">
      <c r="A57" s="18" t="s">
        <v>162</v>
      </c>
      <c r="B57" s="14"/>
      <c r="C57" s="14"/>
      <c r="D57" s="14"/>
      <c r="E57" s="14"/>
      <c r="F57" s="14"/>
      <c r="G57" s="14"/>
      <c r="H57" s="14"/>
      <c r="I57" s="14"/>
      <c r="J57" s="14"/>
    </row>
    <row r="58" ht="21.75" customHeight="1">
      <c r="A58" s="18" t="s">
        <v>144</v>
      </c>
    </row>
    <row r="59" spans="1:4" ht="21.75" customHeight="1">
      <c r="A59" s="85"/>
      <c r="B59" s="7"/>
      <c r="C59" s="12" t="s">
        <v>109</v>
      </c>
      <c r="D59" s="8"/>
    </row>
    <row r="60" spans="1:4" ht="21.75" customHeight="1">
      <c r="A60" s="86"/>
      <c r="B60" s="22" t="s">
        <v>16</v>
      </c>
      <c r="C60" s="9" t="s">
        <v>17</v>
      </c>
      <c r="D60" s="9" t="s">
        <v>15</v>
      </c>
    </row>
    <row r="61" spans="1:4" ht="21.75" customHeight="1">
      <c r="A61" s="23">
        <v>0</v>
      </c>
      <c r="B61" s="10">
        <f aca="true" t="shared" si="6" ref="B61:B83">B5+E5+H5+B33+E33+H33</f>
        <v>53324</v>
      </c>
      <c r="C61" s="10">
        <f aca="true" t="shared" si="7" ref="C61:C83">C5+F5+I5+C33+F33+I33</f>
        <v>50633</v>
      </c>
      <c r="D61" s="10">
        <f aca="true" t="shared" si="8" ref="D61:D83">SUM(B61:C61)</f>
        <v>103957</v>
      </c>
    </row>
    <row r="62" spans="1:4" ht="21.75" customHeight="1">
      <c r="A62" s="25" t="s">
        <v>28</v>
      </c>
      <c r="B62" s="10">
        <f t="shared" si="6"/>
        <v>235399</v>
      </c>
      <c r="C62" s="10">
        <f t="shared" si="7"/>
        <v>219703</v>
      </c>
      <c r="D62" s="10">
        <f t="shared" si="8"/>
        <v>455102</v>
      </c>
    </row>
    <row r="63" spans="1:4" ht="21.75" customHeight="1">
      <c r="A63" s="2" t="s">
        <v>1</v>
      </c>
      <c r="B63" s="10">
        <f t="shared" si="6"/>
        <v>314383</v>
      </c>
      <c r="C63" s="10">
        <f t="shared" si="7"/>
        <v>297418</v>
      </c>
      <c r="D63" s="10">
        <f t="shared" si="8"/>
        <v>611801</v>
      </c>
    </row>
    <row r="64" spans="1:4" ht="21.75" customHeight="1">
      <c r="A64" s="3" t="s">
        <v>2</v>
      </c>
      <c r="B64" s="10">
        <f t="shared" si="6"/>
        <v>378813</v>
      </c>
      <c r="C64" s="10">
        <f t="shared" si="7"/>
        <v>360756</v>
      </c>
      <c r="D64" s="10">
        <f t="shared" si="8"/>
        <v>739569</v>
      </c>
    </row>
    <row r="65" spans="1:4" ht="21.75" customHeight="1">
      <c r="A65" s="1" t="s">
        <v>3</v>
      </c>
      <c r="B65" s="10">
        <f t="shared" si="6"/>
        <v>353826</v>
      </c>
      <c r="C65" s="10">
        <f t="shared" si="7"/>
        <v>343081</v>
      </c>
      <c r="D65" s="10">
        <f t="shared" si="8"/>
        <v>696907</v>
      </c>
    </row>
    <row r="66" spans="1:4" ht="21.75" customHeight="1">
      <c r="A66" s="1" t="s">
        <v>4</v>
      </c>
      <c r="B66" s="10">
        <f t="shared" si="6"/>
        <v>338267</v>
      </c>
      <c r="C66" s="10">
        <f t="shared" si="7"/>
        <v>337267</v>
      </c>
      <c r="D66" s="10">
        <f t="shared" si="8"/>
        <v>675534</v>
      </c>
    </row>
    <row r="67" spans="1:4" ht="21.75" customHeight="1">
      <c r="A67" s="1" t="s">
        <v>5</v>
      </c>
      <c r="B67" s="10">
        <f t="shared" si="6"/>
        <v>389901</v>
      </c>
      <c r="C67" s="10">
        <f t="shared" si="7"/>
        <v>412500</v>
      </c>
      <c r="D67" s="10">
        <f t="shared" si="8"/>
        <v>802401</v>
      </c>
    </row>
    <row r="68" spans="1:4" ht="21.75" customHeight="1">
      <c r="A68" s="1" t="s">
        <v>6</v>
      </c>
      <c r="B68" s="10">
        <f t="shared" si="6"/>
        <v>407836</v>
      </c>
      <c r="C68" s="10">
        <f t="shared" si="7"/>
        <v>454437</v>
      </c>
      <c r="D68" s="10">
        <f t="shared" si="8"/>
        <v>862273</v>
      </c>
    </row>
    <row r="69" spans="1:4" ht="21.75" customHeight="1">
      <c r="A69" s="1" t="s">
        <v>7</v>
      </c>
      <c r="B69" s="10">
        <f t="shared" si="6"/>
        <v>424673</v>
      </c>
      <c r="C69" s="10">
        <f t="shared" si="7"/>
        <v>481818</v>
      </c>
      <c r="D69" s="10">
        <f t="shared" si="8"/>
        <v>906491</v>
      </c>
    </row>
    <row r="70" spans="1:4" ht="21.75" customHeight="1">
      <c r="A70" s="1" t="s">
        <v>8</v>
      </c>
      <c r="B70" s="10">
        <f t="shared" si="6"/>
        <v>423132</v>
      </c>
      <c r="C70" s="10">
        <f t="shared" si="7"/>
        <v>481637</v>
      </c>
      <c r="D70" s="10">
        <f t="shared" si="8"/>
        <v>904769</v>
      </c>
    </row>
    <row r="71" spans="1:4" ht="21.75" customHeight="1">
      <c r="A71" s="1" t="s">
        <v>9</v>
      </c>
      <c r="B71" s="10">
        <f t="shared" si="6"/>
        <v>380886</v>
      </c>
      <c r="C71" s="10">
        <f t="shared" si="7"/>
        <v>436919</v>
      </c>
      <c r="D71" s="10">
        <f t="shared" si="8"/>
        <v>817805</v>
      </c>
    </row>
    <row r="72" spans="1:4" ht="21.75" customHeight="1">
      <c r="A72" s="1" t="s">
        <v>10</v>
      </c>
      <c r="B72" s="10">
        <f t="shared" si="6"/>
        <v>312018</v>
      </c>
      <c r="C72" s="10">
        <f t="shared" si="7"/>
        <v>366477</v>
      </c>
      <c r="D72" s="10">
        <f t="shared" si="8"/>
        <v>678495</v>
      </c>
    </row>
    <row r="73" spans="1:4" ht="21.75" customHeight="1">
      <c r="A73" s="1" t="s">
        <v>11</v>
      </c>
      <c r="B73" s="10">
        <f t="shared" si="6"/>
        <v>236156</v>
      </c>
      <c r="C73" s="10">
        <f t="shared" si="7"/>
        <v>281727</v>
      </c>
      <c r="D73" s="10">
        <f t="shared" si="8"/>
        <v>517883</v>
      </c>
    </row>
    <row r="74" spans="1:4" ht="21.75" customHeight="1">
      <c r="A74" s="1" t="s">
        <v>12</v>
      </c>
      <c r="B74" s="10">
        <f t="shared" si="6"/>
        <v>150382</v>
      </c>
      <c r="C74" s="10">
        <f t="shared" si="7"/>
        <v>184814</v>
      </c>
      <c r="D74" s="10">
        <f t="shared" si="8"/>
        <v>335196</v>
      </c>
    </row>
    <row r="75" spans="1:4" ht="21.75" customHeight="1">
      <c r="A75" s="1" t="s">
        <v>13</v>
      </c>
      <c r="B75" s="10">
        <f t="shared" si="6"/>
        <v>118038</v>
      </c>
      <c r="C75" s="10">
        <f t="shared" si="7"/>
        <v>150623</v>
      </c>
      <c r="D75" s="10">
        <f t="shared" si="8"/>
        <v>268661</v>
      </c>
    </row>
    <row r="76" spans="1:4" ht="21.75" customHeight="1">
      <c r="A76" s="1" t="s">
        <v>14</v>
      </c>
      <c r="B76" s="10">
        <f t="shared" si="6"/>
        <v>90325</v>
      </c>
      <c r="C76" s="10">
        <f t="shared" si="7"/>
        <v>119847</v>
      </c>
      <c r="D76" s="10">
        <f t="shared" si="8"/>
        <v>210172</v>
      </c>
    </row>
    <row r="77" spans="1:4" ht="21.75" customHeight="1">
      <c r="A77" s="24" t="s">
        <v>23</v>
      </c>
      <c r="B77" s="10">
        <f t="shared" si="6"/>
        <v>53860</v>
      </c>
      <c r="C77" s="10">
        <f t="shared" si="7"/>
        <v>80237</v>
      </c>
      <c r="D77" s="10">
        <f t="shared" si="8"/>
        <v>134097</v>
      </c>
    </row>
    <row r="78" spans="1:4" ht="21.75" customHeight="1">
      <c r="A78" s="24" t="s">
        <v>24</v>
      </c>
      <c r="B78" s="10">
        <f t="shared" si="6"/>
        <v>27383</v>
      </c>
      <c r="C78" s="10">
        <f t="shared" si="7"/>
        <v>45687</v>
      </c>
      <c r="D78" s="10">
        <f t="shared" si="8"/>
        <v>73070</v>
      </c>
    </row>
    <row r="79" spans="1:4" ht="21.75" customHeight="1">
      <c r="A79" s="24" t="s">
        <v>25</v>
      </c>
      <c r="B79" s="10">
        <f t="shared" si="6"/>
        <v>11812</v>
      </c>
      <c r="C79" s="10">
        <f t="shared" si="7"/>
        <v>20650</v>
      </c>
      <c r="D79" s="10">
        <f t="shared" si="8"/>
        <v>32462</v>
      </c>
    </row>
    <row r="80" spans="1:4" ht="21.75" customHeight="1">
      <c r="A80" s="24" t="s">
        <v>26</v>
      </c>
      <c r="B80" s="10">
        <f t="shared" si="6"/>
        <v>5120</v>
      </c>
      <c r="C80" s="10">
        <f t="shared" si="7"/>
        <v>9028</v>
      </c>
      <c r="D80" s="10">
        <f t="shared" si="8"/>
        <v>14148</v>
      </c>
    </row>
    <row r="81" spans="1:4" ht="21.75" customHeight="1">
      <c r="A81" s="24" t="s">
        <v>27</v>
      </c>
      <c r="B81" s="10">
        <f t="shared" si="6"/>
        <v>1905</v>
      </c>
      <c r="C81" s="10">
        <f t="shared" si="7"/>
        <v>2873</v>
      </c>
      <c r="D81" s="10">
        <f t="shared" si="8"/>
        <v>4778</v>
      </c>
    </row>
    <row r="82" spans="1:4" ht="21.75" customHeight="1">
      <c r="A82" s="24" t="s">
        <v>30</v>
      </c>
      <c r="B82" s="10">
        <f t="shared" si="6"/>
        <v>2592</v>
      </c>
      <c r="C82" s="10">
        <f t="shared" si="7"/>
        <v>3462</v>
      </c>
      <c r="D82" s="10">
        <f t="shared" si="8"/>
        <v>6054</v>
      </c>
    </row>
    <row r="83" spans="1:4" ht="21.75" customHeight="1">
      <c r="A83" s="24" t="s">
        <v>29</v>
      </c>
      <c r="B83" s="10">
        <f t="shared" si="6"/>
        <v>4710031</v>
      </c>
      <c r="C83" s="10">
        <f t="shared" si="7"/>
        <v>5141594</v>
      </c>
      <c r="D83" s="10">
        <f t="shared" si="8"/>
        <v>9851625</v>
      </c>
    </row>
  </sheetData>
  <printOptions/>
  <pageMargins left="0.7480314960629921" right="0.7480314960629921" top="0.1968503937007874" bottom="0.1968503937007874" header="0.5118110236220472" footer="0.5118110236220472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83"/>
  <sheetViews>
    <sheetView workbookViewId="0" topLeftCell="A1">
      <selection activeCell="G59" sqref="G59"/>
    </sheetView>
  </sheetViews>
  <sheetFormatPr defaultColWidth="9.140625" defaultRowHeight="21.75" customHeight="1"/>
  <cols>
    <col min="1" max="1" width="12.140625" style="0" customWidth="1"/>
    <col min="2" max="6" width="12.140625" style="5" customWidth="1"/>
    <col min="7" max="7" width="13.421875" style="5" customWidth="1"/>
    <col min="8" max="8" width="14.28125" style="5" customWidth="1"/>
    <col min="9" max="9" width="13.57421875" style="5" customWidth="1"/>
    <col min="10" max="10" width="13.00390625" style="5" customWidth="1"/>
    <col min="11" max="16384" width="12.140625" style="0" customWidth="1"/>
  </cols>
  <sheetData>
    <row r="1" ht="21.75" customHeight="1">
      <c r="A1" s="18" t="s">
        <v>163</v>
      </c>
    </row>
    <row r="2" ht="21.75" customHeight="1">
      <c r="A2" s="18" t="s">
        <v>164</v>
      </c>
    </row>
    <row r="3" spans="2:10" ht="21.75" customHeight="1">
      <c r="B3" s="6"/>
      <c r="C3" s="12" t="s">
        <v>76</v>
      </c>
      <c r="D3" s="7"/>
      <c r="E3" s="6"/>
      <c r="F3" s="12" t="s">
        <v>77</v>
      </c>
      <c r="G3" s="7"/>
      <c r="H3" s="6"/>
      <c r="I3" s="12" t="s">
        <v>78</v>
      </c>
      <c r="J3" s="8"/>
    </row>
    <row r="4" spans="1:10" ht="21.75" customHeight="1">
      <c r="A4" s="1" t="s">
        <v>0</v>
      </c>
      <c r="B4" s="9" t="s">
        <v>16</v>
      </c>
      <c r="C4" s="9" t="s">
        <v>17</v>
      </c>
      <c r="D4" s="9" t="s">
        <v>15</v>
      </c>
      <c r="E4" s="9" t="s">
        <v>16</v>
      </c>
      <c r="F4" s="9" t="s">
        <v>17</v>
      </c>
      <c r="G4" s="9" t="s">
        <v>15</v>
      </c>
      <c r="H4" s="9" t="s">
        <v>16</v>
      </c>
      <c r="I4" s="9" t="s">
        <v>17</v>
      </c>
      <c r="J4" s="9" t="s">
        <v>15</v>
      </c>
    </row>
    <row r="5" spans="1:10" ht="21.75" customHeight="1">
      <c r="A5" s="1">
        <v>0</v>
      </c>
      <c r="B5" s="10">
        <v>4375</v>
      </c>
      <c r="C5" s="10">
        <v>3983</v>
      </c>
      <c r="D5" s="10">
        <f aca="true" t="shared" si="0" ref="D5:D27">SUM(B5:C5)</f>
        <v>8358</v>
      </c>
      <c r="E5" s="10">
        <v>1144</v>
      </c>
      <c r="F5" s="10">
        <v>1124</v>
      </c>
      <c r="G5" s="10">
        <f aca="true" t="shared" si="1" ref="G5:G27">SUM(E5:F5)</f>
        <v>2268</v>
      </c>
      <c r="H5" s="10">
        <v>1780</v>
      </c>
      <c r="I5" s="10">
        <v>1662</v>
      </c>
      <c r="J5" s="10">
        <f aca="true" t="shared" si="2" ref="J5:J27">SUM(H5:I5)</f>
        <v>3442</v>
      </c>
    </row>
    <row r="6" spans="1:10" ht="21.75" customHeight="1">
      <c r="A6" s="2" t="s">
        <v>28</v>
      </c>
      <c r="B6" s="10">
        <v>18578</v>
      </c>
      <c r="C6" s="10">
        <v>17384</v>
      </c>
      <c r="D6" s="10">
        <f t="shared" si="0"/>
        <v>35962</v>
      </c>
      <c r="E6" s="10">
        <v>4754</v>
      </c>
      <c r="F6" s="10">
        <v>4629</v>
      </c>
      <c r="G6" s="10">
        <f t="shared" si="1"/>
        <v>9383</v>
      </c>
      <c r="H6" s="10">
        <v>7647</v>
      </c>
      <c r="I6" s="10">
        <v>7382</v>
      </c>
      <c r="J6" s="10">
        <f t="shared" si="2"/>
        <v>15029</v>
      </c>
    </row>
    <row r="7" spans="1:10" ht="21.75" customHeight="1">
      <c r="A7" s="2" t="s">
        <v>1</v>
      </c>
      <c r="B7" s="10">
        <v>23690</v>
      </c>
      <c r="C7" s="10">
        <v>21853</v>
      </c>
      <c r="D7" s="10">
        <f t="shared" si="0"/>
        <v>45543</v>
      </c>
      <c r="E7" s="10">
        <v>6036</v>
      </c>
      <c r="F7" s="10">
        <v>5822</v>
      </c>
      <c r="G7" s="10">
        <f t="shared" si="1"/>
        <v>11858</v>
      </c>
      <c r="H7" s="10">
        <v>9554</v>
      </c>
      <c r="I7" s="10">
        <v>8963</v>
      </c>
      <c r="J7" s="10">
        <f t="shared" si="2"/>
        <v>18517</v>
      </c>
    </row>
    <row r="8" spans="1:10" ht="21.75" customHeight="1">
      <c r="A8" s="3" t="s">
        <v>2</v>
      </c>
      <c r="B8" s="10">
        <v>27652</v>
      </c>
      <c r="C8" s="10">
        <v>25565</v>
      </c>
      <c r="D8" s="10">
        <f t="shared" si="0"/>
        <v>53217</v>
      </c>
      <c r="E8" s="10">
        <v>7331</v>
      </c>
      <c r="F8" s="10">
        <v>6664</v>
      </c>
      <c r="G8" s="10">
        <f t="shared" si="1"/>
        <v>13995</v>
      </c>
      <c r="H8" s="10">
        <v>11587</v>
      </c>
      <c r="I8" s="10">
        <v>10762</v>
      </c>
      <c r="J8" s="10">
        <f t="shared" si="2"/>
        <v>22349</v>
      </c>
    </row>
    <row r="9" spans="1:10" ht="21.75" customHeight="1">
      <c r="A9" s="1" t="s">
        <v>3</v>
      </c>
      <c r="B9" s="10">
        <v>27582</v>
      </c>
      <c r="C9" s="10">
        <v>25814</v>
      </c>
      <c r="D9" s="10">
        <f t="shared" si="0"/>
        <v>53396</v>
      </c>
      <c r="E9" s="10">
        <v>7330</v>
      </c>
      <c r="F9" s="10">
        <v>6916</v>
      </c>
      <c r="G9" s="10">
        <f t="shared" si="1"/>
        <v>14246</v>
      </c>
      <c r="H9" s="10">
        <v>12025</v>
      </c>
      <c r="I9" s="10">
        <v>11249</v>
      </c>
      <c r="J9" s="10">
        <f t="shared" si="2"/>
        <v>23274</v>
      </c>
    </row>
    <row r="10" spans="1:10" ht="21.75" customHeight="1">
      <c r="A10" s="1" t="s">
        <v>4</v>
      </c>
      <c r="B10" s="10">
        <v>37226</v>
      </c>
      <c r="C10" s="10">
        <v>26254</v>
      </c>
      <c r="D10" s="10">
        <f t="shared" si="0"/>
        <v>63480</v>
      </c>
      <c r="E10" s="10">
        <v>7259</v>
      </c>
      <c r="F10" s="10">
        <v>7225</v>
      </c>
      <c r="G10" s="10">
        <f t="shared" si="1"/>
        <v>14484</v>
      </c>
      <c r="H10" s="10">
        <v>10900</v>
      </c>
      <c r="I10" s="10">
        <v>10995</v>
      </c>
      <c r="J10" s="10">
        <f t="shared" si="2"/>
        <v>21895</v>
      </c>
    </row>
    <row r="11" spans="1:10" ht="21.75" customHeight="1">
      <c r="A11" s="1" t="s">
        <v>5</v>
      </c>
      <c r="B11" s="10">
        <v>30775</v>
      </c>
      <c r="C11" s="10">
        <v>28664</v>
      </c>
      <c r="D11" s="10">
        <f t="shared" si="0"/>
        <v>59439</v>
      </c>
      <c r="E11" s="10">
        <v>8287</v>
      </c>
      <c r="F11" s="10">
        <v>8106</v>
      </c>
      <c r="G11" s="10">
        <f t="shared" si="1"/>
        <v>16393</v>
      </c>
      <c r="H11" s="10">
        <v>12709</v>
      </c>
      <c r="I11" s="10">
        <v>12344</v>
      </c>
      <c r="J11" s="10">
        <f t="shared" si="2"/>
        <v>25053</v>
      </c>
    </row>
    <row r="12" spans="1:10" ht="21.75" customHeight="1">
      <c r="A12" s="1" t="s">
        <v>6</v>
      </c>
      <c r="B12" s="10">
        <v>30626</v>
      </c>
      <c r="C12" s="10">
        <v>29861</v>
      </c>
      <c r="D12" s="10">
        <f t="shared" si="0"/>
        <v>60487</v>
      </c>
      <c r="E12" s="10">
        <v>8187</v>
      </c>
      <c r="F12" s="10">
        <v>8102</v>
      </c>
      <c r="G12" s="10">
        <f t="shared" si="1"/>
        <v>16289</v>
      </c>
      <c r="H12" s="10">
        <v>13390</v>
      </c>
      <c r="I12" s="10">
        <v>13290</v>
      </c>
      <c r="J12" s="10">
        <f t="shared" si="2"/>
        <v>26680</v>
      </c>
    </row>
    <row r="13" spans="1:10" ht="21.75" customHeight="1">
      <c r="A13" s="1" t="s">
        <v>7</v>
      </c>
      <c r="B13" s="10">
        <v>30578</v>
      </c>
      <c r="C13" s="10">
        <v>31956</v>
      </c>
      <c r="D13" s="10">
        <f t="shared" si="0"/>
        <v>62534</v>
      </c>
      <c r="E13" s="10">
        <v>8110</v>
      </c>
      <c r="F13" s="10">
        <v>8683</v>
      </c>
      <c r="G13" s="10">
        <f t="shared" si="1"/>
        <v>16793</v>
      </c>
      <c r="H13" s="10">
        <v>13702</v>
      </c>
      <c r="I13" s="10">
        <v>13850</v>
      </c>
      <c r="J13" s="10">
        <f t="shared" si="2"/>
        <v>27552</v>
      </c>
    </row>
    <row r="14" spans="1:10" ht="21.75" customHeight="1">
      <c r="A14" s="1" t="s">
        <v>8</v>
      </c>
      <c r="B14" s="10">
        <v>32509</v>
      </c>
      <c r="C14" s="10">
        <v>35003</v>
      </c>
      <c r="D14" s="10">
        <f t="shared" si="0"/>
        <v>67512</v>
      </c>
      <c r="E14" s="10">
        <v>8897</v>
      </c>
      <c r="F14" s="10">
        <v>9977</v>
      </c>
      <c r="G14" s="10">
        <f t="shared" si="1"/>
        <v>18874</v>
      </c>
      <c r="H14" s="10">
        <v>14379</v>
      </c>
      <c r="I14" s="10">
        <v>15729</v>
      </c>
      <c r="J14" s="10">
        <f t="shared" si="2"/>
        <v>30108</v>
      </c>
    </row>
    <row r="15" spans="1:10" ht="21.75" customHeight="1">
      <c r="A15" s="1" t="s">
        <v>9</v>
      </c>
      <c r="B15" s="10">
        <v>30042</v>
      </c>
      <c r="C15" s="10">
        <v>31285</v>
      </c>
      <c r="D15" s="10">
        <f t="shared" si="0"/>
        <v>61327</v>
      </c>
      <c r="E15" s="10">
        <v>8702</v>
      </c>
      <c r="F15" s="10">
        <v>9889</v>
      </c>
      <c r="G15" s="10">
        <f t="shared" si="1"/>
        <v>18591</v>
      </c>
      <c r="H15" s="10">
        <v>13079</v>
      </c>
      <c r="I15" s="10">
        <v>14994</v>
      </c>
      <c r="J15" s="10">
        <f t="shared" si="2"/>
        <v>28073</v>
      </c>
    </row>
    <row r="16" spans="1:10" ht="21.75" customHeight="1">
      <c r="A16" s="1" t="s">
        <v>10</v>
      </c>
      <c r="B16" s="10">
        <v>23625</v>
      </c>
      <c r="C16" s="10">
        <v>25619</v>
      </c>
      <c r="D16" s="10">
        <f t="shared" si="0"/>
        <v>49244</v>
      </c>
      <c r="E16" s="10">
        <v>7161</v>
      </c>
      <c r="F16" s="10">
        <v>8764</v>
      </c>
      <c r="G16" s="10">
        <f t="shared" si="1"/>
        <v>15925</v>
      </c>
      <c r="H16" s="10">
        <v>11024</v>
      </c>
      <c r="I16" s="10">
        <v>13154</v>
      </c>
      <c r="J16" s="10">
        <f t="shared" si="2"/>
        <v>24178</v>
      </c>
    </row>
    <row r="17" spans="1:10" ht="21.75" customHeight="1">
      <c r="A17" s="1" t="s">
        <v>11</v>
      </c>
      <c r="B17" s="10">
        <v>17949</v>
      </c>
      <c r="C17" s="10">
        <v>20145</v>
      </c>
      <c r="D17" s="10">
        <f t="shared" si="0"/>
        <v>38094</v>
      </c>
      <c r="E17" s="10">
        <v>5813</v>
      </c>
      <c r="F17" s="10">
        <v>7132</v>
      </c>
      <c r="G17" s="10">
        <f t="shared" si="1"/>
        <v>12945</v>
      </c>
      <c r="H17" s="10">
        <v>9105</v>
      </c>
      <c r="I17" s="10">
        <v>10702</v>
      </c>
      <c r="J17" s="10">
        <f t="shared" si="2"/>
        <v>19807</v>
      </c>
    </row>
    <row r="18" spans="1:10" ht="21.75" customHeight="1">
      <c r="A18" s="1" t="s">
        <v>12</v>
      </c>
      <c r="B18" s="10">
        <v>12475</v>
      </c>
      <c r="C18" s="10">
        <v>14035</v>
      </c>
      <c r="D18" s="10">
        <f t="shared" si="0"/>
        <v>26510</v>
      </c>
      <c r="E18" s="10">
        <v>4023</v>
      </c>
      <c r="F18" s="10">
        <v>5025</v>
      </c>
      <c r="G18" s="10">
        <f t="shared" si="1"/>
        <v>9048</v>
      </c>
      <c r="H18" s="10">
        <v>6158</v>
      </c>
      <c r="I18" s="10">
        <v>7468</v>
      </c>
      <c r="J18" s="10">
        <f t="shared" si="2"/>
        <v>13626</v>
      </c>
    </row>
    <row r="19" spans="1:10" ht="21.75" customHeight="1">
      <c r="A19" s="1" t="s">
        <v>13</v>
      </c>
      <c r="B19" s="10">
        <v>10309</v>
      </c>
      <c r="C19" s="10">
        <v>12565</v>
      </c>
      <c r="D19" s="10">
        <f t="shared" si="0"/>
        <v>22874</v>
      </c>
      <c r="E19" s="10">
        <v>3574</v>
      </c>
      <c r="F19" s="10">
        <v>4599</v>
      </c>
      <c r="G19" s="10">
        <f t="shared" si="1"/>
        <v>8173</v>
      </c>
      <c r="H19" s="10">
        <v>5648</v>
      </c>
      <c r="I19" s="10">
        <v>6950</v>
      </c>
      <c r="J19" s="10">
        <f t="shared" si="2"/>
        <v>12598</v>
      </c>
    </row>
    <row r="20" spans="1:10" ht="21.75" customHeight="1">
      <c r="A20" s="1" t="s">
        <v>14</v>
      </c>
      <c r="B20" s="10">
        <v>8598</v>
      </c>
      <c r="C20" s="10">
        <v>10384</v>
      </c>
      <c r="D20" s="10">
        <f t="shared" si="0"/>
        <v>18982</v>
      </c>
      <c r="E20" s="10">
        <v>3099</v>
      </c>
      <c r="F20" s="10">
        <v>4107</v>
      </c>
      <c r="G20" s="10">
        <f t="shared" si="1"/>
        <v>7206</v>
      </c>
      <c r="H20" s="10">
        <v>4647</v>
      </c>
      <c r="I20" s="10">
        <v>6126</v>
      </c>
      <c r="J20" s="10">
        <f t="shared" si="2"/>
        <v>10773</v>
      </c>
    </row>
    <row r="21" spans="1:18" ht="21.75" customHeight="1">
      <c r="A21" s="26" t="s">
        <v>23</v>
      </c>
      <c r="B21" s="84">
        <v>5685</v>
      </c>
      <c r="C21" s="84">
        <v>7153</v>
      </c>
      <c r="D21" s="10">
        <f t="shared" si="0"/>
        <v>12838</v>
      </c>
      <c r="E21" s="33">
        <v>1863</v>
      </c>
      <c r="F21" s="33">
        <v>2859</v>
      </c>
      <c r="G21" s="33">
        <f t="shared" si="1"/>
        <v>4722</v>
      </c>
      <c r="H21" s="33">
        <v>2907</v>
      </c>
      <c r="I21" s="33">
        <v>4161</v>
      </c>
      <c r="J21" s="33">
        <f t="shared" si="2"/>
        <v>7068</v>
      </c>
      <c r="K21" s="29"/>
      <c r="L21" s="29"/>
      <c r="M21" s="29"/>
      <c r="N21" s="29"/>
      <c r="O21" s="29"/>
      <c r="P21" s="29"/>
      <c r="Q21" s="29"/>
      <c r="R21" s="29"/>
    </row>
    <row r="22" spans="1:18" s="28" customFormat="1" ht="21.75" customHeight="1">
      <c r="A22" s="24" t="s">
        <v>24</v>
      </c>
      <c r="B22" s="33">
        <v>2778</v>
      </c>
      <c r="C22" s="33">
        <v>4032</v>
      </c>
      <c r="D22" s="10">
        <f t="shared" si="0"/>
        <v>6810</v>
      </c>
      <c r="E22" s="10">
        <v>1019</v>
      </c>
      <c r="F22" s="10">
        <v>1708</v>
      </c>
      <c r="G22" s="10">
        <f t="shared" si="1"/>
        <v>2727</v>
      </c>
      <c r="H22" s="10">
        <v>1565</v>
      </c>
      <c r="I22" s="10">
        <v>2487</v>
      </c>
      <c r="J22" s="10">
        <f t="shared" si="2"/>
        <v>4052</v>
      </c>
      <c r="K22" s="29"/>
      <c r="L22" s="29"/>
      <c r="M22" s="29"/>
      <c r="N22" s="29"/>
      <c r="O22" s="29"/>
      <c r="P22" s="29"/>
      <c r="Q22" s="29"/>
      <c r="R22" s="29"/>
    </row>
    <row r="23" spans="1:18" s="28" customFormat="1" ht="21.75" customHeight="1">
      <c r="A23" s="24" t="s">
        <v>25</v>
      </c>
      <c r="B23" s="10">
        <v>1226</v>
      </c>
      <c r="C23" s="10">
        <v>1892</v>
      </c>
      <c r="D23" s="10">
        <f t="shared" si="0"/>
        <v>3118</v>
      </c>
      <c r="E23" s="10">
        <v>372</v>
      </c>
      <c r="F23" s="10">
        <v>730</v>
      </c>
      <c r="G23" s="10">
        <f t="shared" si="1"/>
        <v>1102</v>
      </c>
      <c r="H23" s="10">
        <v>595</v>
      </c>
      <c r="I23" s="10">
        <v>1076</v>
      </c>
      <c r="J23" s="10">
        <f t="shared" si="2"/>
        <v>1671</v>
      </c>
      <c r="K23" s="29"/>
      <c r="L23" s="29"/>
      <c r="M23" s="29"/>
      <c r="N23" s="29"/>
      <c r="O23" s="29"/>
      <c r="P23" s="29"/>
      <c r="Q23" s="29"/>
      <c r="R23" s="29"/>
    </row>
    <row r="24" spans="1:18" s="28" customFormat="1" ht="21.75" customHeight="1">
      <c r="A24" s="24" t="s">
        <v>26</v>
      </c>
      <c r="B24" s="10">
        <v>451</v>
      </c>
      <c r="C24" s="10">
        <v>814</v>
      </c>
      <c r="D24" s="10">
        <f t="shared" si="0"/>
        <v>1265</v>
      </c>
      <c r="E24" s="10">
        <v>141</v>
      </c>
      <c r="F24" s="10">
        <v>309</v>
      </c>
      <c r="G24" s="10">
        <f t="shared" si="1"/>
        <v>450</v>
      </c>
      <c r="H24" s="10">
        <v>193</v>
      </c>
      <c r="I24" s="10">
        <v>414</v>
      </c>
      <c r="J24" s="10">
        <f t="shared" si="2"/>
        <v>607</v>
      </c>
      <c r="K24" s="29"/>
      <c r="L24" s="29"/>
      <c r="M24" s="29"/>
      <c r="N24" s="29"/>
      <c r="O24" s="29"/>
      <c r="P24" s="29"/>
      <c r="Q24" s="29"/>
      <c r="R24" s="29"/>
    </row>
    <row r="25" spans="1:18" s="28" customFormat="1" ht="21.75" customHeight="1">
      <c r="A25" s="24" t="s">
        <v>27</v>
      </c>
      <c r="B25" s="10">
        <v>133</v>
      </c>
      <c r="C25" s="10">
        <v>235</v>
      </c>
      <c r="D25" s="10">
        <f t="shared" si="0"/>
        <v>368</v>
      </c>
      <c r="E25" s="10">
        <v>26</v>
      </c>
      <c r="F25" s="9">
        <v>65</v>
      </c>
      <c r="G25" s="10">
        <f t="shared" si="1"/>
        <v>91</v>
      </c>
      <c r="H25" s="10">
        <v>40</v>
      </c>
      <c r="I25" s="9">
        <v>96</v>
      </c>
      <c r="J25" s="10">
        <f t="shared" si="2"/>
        <v>136</v>
      </c>
      <c r="K25" s="29"/>
      <c r="L25" s="29"/>
      <c r="M25" s="29"/>
      <c r="N25" s="29"/>
      <c r="O25" s="29"/>
      <c r="P25" s="29"/>
      <c r="Q25" s="29"/>
      <c r="R25" s="29"/>
    </row>
    <row r="26" spans="1:18" ht="21.75" customHeight="1">
      <c r="A26" s="27" t="s">
        <v>30</v>
      </c>
      <c r="B26" s="10">
        <v>204</v>
      </c>
      <c r="C26" s="9">
        <v>249</v>
      </c>
      <c r="D26" s="10">
        <f t="shared" si="0"/>
        <v>453</v>
      </c>
      <c r="E26" s="34">
        <v>14</v>
      </c>
      <c r="F26" s="34">
        <v>25</v>
      </c>
      <c r="G26" s="34">
        <f t="shared" si="1"/>
        <v>39</v>
      </c>
      <c r="H26" s="34">
        <v>21</v>
      </c>
      <c r="I26" s="34">
        <v>41</v>
      </c>
      <c r="J26" s="34">
        <f t="shared" si="2"/>
        <v>62</v>
      </c>
      <c r="K26" s="29"/>
      <c r="L26" s="29"/>
      <c r="M26" s="29"/>
      <c r="N26" s="29"/>
      <c r="O26" s="29"/>
      <c r="P26" s="29"/>
      <c r="Q26" s="29"/>
      <c r="R26" s="29"/>
    </row>
    <row r="27" spans="1:10" ht="21.75" customHeight="1">
      <c r="A27" s="24" t="s">
        <v>29</v>
      </c>
      <c r="B27" s="10">
        <f>SUM(B5:B26)</f>
        <v>377066</v>
      </c>
      <c r="C27" s="10">
        <f>SUM(C5:C26)</f>
        <v>374745</v>
      </c>
      <c r="D27" s="10">
        <f t="shared" si="0"/>
        <v>751811</v>
      </c>
      <c r="E27" s="10">
        <f>SUM(E5:E26)</f>
        <v>103142</v>
      </c>
      <c r="F27" s="10">
        <f>SUM(F5:F26)</f>
        <v>112460</v>
      </c>
      <c r="G27" s="10">
        <f t="shared" si="1"/>
        <v>215602</v>
      </c>
      <c r="H27" s="13">
        <f>SUM(H5:H26)</f>
        <v>162655</v>
      </c>
      <c r="I27" s="13">
        <f>SUM(I5:I26)</f>
        <v>173895</v>
      </c>
      <c r="J27" s="13">
        <f t="shared" si="2"/>
        <v>336550</v>
      </c>
    </row>
    <row r="28" spans="1:10" ht="21.75" customHeight="1">
      <c r="A28" s="64"/>
      <c r="B28" s="14"/>
      <c r="C28" s="14"/>
      <c r="D28" s="14"/>
      <c r="E28" s="14"/>
      <c r="F28" s="14"/>
      <c r="G28" s="14"/>
      <c r="H28" s="65"/>
      <c r="I28" s="65"/>
      <c r="J28" s="65"/>
    </row>
    <row r="29" spans="1:10" ht="21.75" customHeight="1">
      <c r="A29" s="18" t="s">
        <v>163</v>
      </c>
      <c r="B29" s="14"/>
      <c r="C29" s="14"/>
      <c r="D29" s="14"/>
      <c r="E29" s="14"/>
      <c r="F29" s="14"/>
      <c r="G29" s="14"/>
      <c r="H29" s="65"/>
      <c r="I29" s="65"/>
      <c r="J29" s="65"/>
    </row>
    <row r="30" ht="21.75" customHeight="1">
      <c r="A30" s="18" t="s">
        <v>145</v>
      </c>
    </row>
    <row r="31" spans="1:10" ht="21.75" customHeight="1">
      <c r="A31" s="85"/>
      <c r="B31" s="6"/>
      <c r="C31" s="21" t="s">
        <v>79</v>
      </c>
      <c r="D31" s="8"/>
      <c r="E31" s="6"/>
      <c r="F31" s="21" t="s">
        <v>80</v>
      </c>
      <c r="G31" s="8"/>
      <c r="H31" s="58"/>
      <c r="I31" s="61" t="s">
        <v>81</v>
      </c>
      <c r="J31" s="59"/>
    </row>
    <row r="32" spans="1:10" ht="21.75" customHeight="1">
      <c r="A32" s="86"/>
      <c r="B32" s="10" t="s">
        <v>16</v>
      </c>
      <c r="C32" s="57" t="s">
        <v>17</v>
      </c>
      <c r="D32" s="10" t="s">
        <v>15</v>
      </c>
      <c r="E32" s="10" t="s">
        <v>16</v>
      </c>
      <c r="F32" s="57" t="s">
        <v>17</v>
      </c>
      <c r="G32" s="10" t="s">
        <v>15</v>
      </c>
      <c r="H32" s="13" t="s">
        <v>16</v>
      </c>
      <c r="I32" s="60" t="s">
        <v>17</v>
      </c>
      <c r="J32" s="13" t="s">
        <v>15</v>
      </c>
    </row>
    <row r="33" spans="1:10" ht="21.75" customHeight="1">
      <c r="A33" s="23">
        <v>0</v>
      </c>
      <c r="B33" s="10">
        <v>4032</v>
      </c>
      <c r="C33" s="10">
        <v>3795</v>
      </c>
      <c r="D33" s="10">
        <f aca="true" t="shared" si="3" ref="D33:D55">SUM(B33:C33)</f>
        <v>7827</v>
      </c>
      <c r="E33" s="10">
        <v>1531</v>
      </c>
      <c r="F33" s="10">
        <v>1428</v>
      </c>
      <c r="G33" s="10">
        <f aca="true" t="shared" si="4" ref="G33:G55">SUM(E33:F33)</f>
        <v>2959</v>
      </c>
      <c r="H33" s="13">
        <v>4922</v>
      </c>
      <c r="I33" s="13">
        <v>4645</v>
      </c>
      <c r="J33" s="13">
        <f aca="true" t="shared" si="5" ref="J33:J55">SUM(H33:I33)</f>
        <v>9567</v>
      </c>
    </row>
    <row r="34" spans="1:10" ht="21.75" customHeight="1">
      <c r="A34" s="25" t="s">
        <v>28</v>
      </c>
      <c r="B34" s="10">
        <v>16756</v>
      </c>
      <c r="C34" s="10">
        <v>15545</v>
      </c>
      <c r="D34" s="10">
        <f t="shared" si="3"/>
        <v>32301</v>
      </c>
      <c r="E34" s="10">
        <v>6218</v>
      </c>
      <c r="F34" s="10">
        <v>5925</v>
      </c>
      <c r="G34" s="10">
        <f t="shared" si="4"/>
        <v>12143</v>
      </c>
      <c r="H34" s="13">
        <v>20955</v>
      </c>
      <c r="I34" s="13">
        <v>19736</v>
      </c>
      <c r="J34" s="13">
        <f t="shared" si="5"/>
        <v>40691</v>
      </c>
    </row>
    <row r="35" spans="1:10" ht="21.75" customHeight="1">
      <c r="A35" s="2" t="s">
        <v>1</v>
      </c>
      <c r="B35" s="10">
        <v>20819</v>
      </c>
      <c r="C35" s="10">
        <v>19042</v>
      </c>
      <c r="D35" s="10">
        <f t="shared" si="3"/>
        <v>39861</v>
      </c>
      <c r="E35" s="10">
        <v>7680</v>
      </c>
      <c r="F35" s="10">
        <v>7142</v>
      </c>
      <c r="G35" s="10">
        <f t="shared" si="4"/>
        <v>14822</v>
      </c>
      <c r="H35" s="13">
        <v>25590</v>
      </c>
      <c r="I35" s="13">
        <v>23998</v>
      </c>
      <c r="J35" s="13">
        <f t="shared" si="5"/>
        <v>49588</v>
      </c>
    </row>
    <row r="36" spans="1:10" ht="21.75" customHeight="1">
      <c r="A36" s="3" t="s">
        <v>2</v>
      </c>
      <c r="B36" s="10">
        <v>24015</v>
      </c>
      <c r="C36" s="10">
        <v>22850</v>
      </c>
      <c r="D36" s="10">
        <f t="shared" si="3"/>
        <v>46865</v>
      </c>
      <c r="E36" s="10">
        <v>9223</v>
      </c>
      <c r="F36" s="10">
        <v>8684</v>
      </c>
      <c r="G36" s="10">
        <f t="shared" si="4"/>
        <v>17907</v>
      </c>
      <c r="H36" s="13">
        <v>30767</v>
      </c>
      <c r="I36" s="13">
        <v>29094</v>
      </c>
      <c r="J36" s="13">
        <f t="shared" si="5"/>
        <v>59861</v>
      </c>
    </row>
    <row r="37" spans="1:10" ht="21.75" customHeight="1">
      <c r="A37" s="1" t="s">
        <v>3</v>
      </c>
      <c r="B37" s="10">
        <v>23509</v>
      </c>
      <c r="C37" s="10">
        <v>22404</v>
      </c>
      <c r="D37" s="10">
        <f t="shared" si="3"/>
        <v>45913</v>
      </c>
      <c r="E37" s="10">
        <v>10821</v>
      </c>
      <c r="F37" s="10">
        <v>8841</v>
      </c>
      <c r="G37" s="10">
        <f t="shared" si="4"/>
        <v>19662</v>
      </c>
      <c r="H37" s="13">
        <v>31946</v>
      </c>
      <c r="I37" s="13">
        <v>29656</v>
      </c>
      <c r="J37" s="13">
        <f t="shared" si="5"/>
        <v>61602</v>
      </c>
    </row>
    <row r="38" spans="1:10" ht="21.75" customHeight="1">
      <c r="A38" s="1" t="s">
        <v>4</v>
      </c>
      <c r="B38" s="10">
        <v>26546</v>
      </c>
      <c r="C38" s="10">
        <v>21987</v>
      </c>
      <c r="D38" s="10">
        <f t="shared" si="3"/>
        <v>48533</v>
      </c>
      <c r="E38" s="10">
        <v>10320</v>
      </c>
      <c r="F38" s="10">
        <v>9028</v>
      </c>
      <c r="G38" s="10">
        <f t="shared" si="4"/>
        <v>19348</v>
      </c>
      <c r="H38" s="13">
        <v>31223</v>
      </c>
      <c r="I38" s="13">
        <v>31389</v>
      </c>
      <c r="J38" s="13">
        <f t="shared" si="5"/>
        <v>62612</v>
      </c>
    </row>
    <row r="39" spans="1:10" ht="21.75" customHeight="1">
      <c r="A39" s="1" t="s">
        <v>5</v>
      </c>
      <c r="B39" s="10">
        <v>25009</v>
      </c>
      <c r="C39" s="10">
        <v>24422</v>
      </c>
      <c r="D39" s="10">
        <f t="shared" si="3"/>
        <v>49431</v>
      </c>
      <c r="E39" s="10">
        <v>9957</v>
      </c>
      <c r="F39" s="10">
        <v>9710</v>
      </c>
      <c r="G39" s="10">
        <f t="shared" si="4"/>
        <v>19667</v>
      </c>
      <c r="H39" s="13">
        <v>34949</v>
      </c>
      <c r="I39" s="13">
        <v>34181</v>
      </c>
      <c r="J39" s="13">
        <f t="shared" si="5"/>
        <v>69130</v>
      </c>
    </row>
    <row r="40" spans="1:10" ht="21.75" customHeight="1">
      <c r="A40" s="1" t="s">
        <v>6</v>
      </c>
      <c r="B40" s="10">
        <v>26344</v>
      </c>
      <c r="C40" s="10">
        <v>25788</v>
      </c>
      <c r="D40" s="10">
        <f t="shared" si="3"/>
        <v>52132</v>
      </c>
      <c r="E40" s="10">
        <v>10094</v>
      </c>
      <c r="F40" s="10">
        <v>9748</v>
      </c>
      <c r="G40" s="10">
        <f t="shared" si="4"/>
        <v>19842</v>
      </c>
      <c r="H40" s="13">
        <v>34500</v>
      </c>
      <c r="I40" s="13">
        <v>34333</v>
      </c>
      <c r="J40" s="13">
        <f t="shared" si="5"/>
        <v>68833</v>
      </c>
    </row>
    <row r="41" spans="1:10" ht="21.75" customHeight="1">
      <c r="A41" s="1" t="s">
        <v>7</v>
      </c>
      <c r="B41" s="10">
        <v>27134</v>
      </c>
      <c r="C41" s="10">
        <v>27840</v>
      </c>
      <c r="D41" s="10">
        <f t="shared" si="3"/>
        <v>54974</v>
      </c>
      <c r="E41" s="10">
        <v>10192</v>
      </c>
      <c r="F41" s="10">
        <v>10398</v>
      </c>
      <c r="G41" s="10">
        <f t="shared" si="4"/>
        <v>20590</v>
      </c>
      <c r="H41" s="13">
        <v>33198</v>
      </c>
      <c r="I41" s="13">
        <v>34774</v>
      </c>
      <c r="J41" s="13">
        <f t="shared" si="5"/>
        <v>67972</v>
      </c>
    </row>
    <row r="42" spans="1:10" ht="21.75" customHeight="1">
      <c r="A42" s="1" t="s">
        <v>8</v>
      </c>
      <c r="B42" s="10">
        <v>27135</v>
      </c>
      <c r="C42" s="10">
        <v>28455</v>
      </c>
      <c r="D42" s="10">
        <f t="shared" si="3"/>
        <v>55590</v>
      </c>
      <c r="E42" s="10">
        <v>10513</v>
      </c>
      <c r="F42" s="10">
        <v>11154</v>
      </c>
      <c r="G42" s="10">
        <f t="shared" si="4"/>
        <v>21667</v>
      </c>
      <c r="H42" s="13">
        <v>34519</v>
      </c>
      <c r="I42" s="13">
        <v>37493</v>
      </c>
      <c r="J42" s="13">
        <f t="shared" si="5"/>
        <v>72012</v>
      </c>
    </row>
    <row r="43" spans="1:10" ht="21.75" customHeight="1">
      <c r="A43" s="1" t="s">
        <v>9</v>
      </c>
      <c r="B43" s="10">
        <v>23863</v>
      </c>
      <c r="C43" s="10">
        <v>25065</v>
      </c>
      <c r="D43" s="10">
        <f t="shared" si="3"/>
        <v>48928</v>
      </c>
      <c r="E43" s="10">
        <v>9135</v>
      </c>
      <c r="F43" s="10">
        <v>9805</v>
      </c>
      <c r="G43" s="10">
        <f t="shared" si="4"/>
        <v>18940</v>
      </c>
      <c r="H43" s="13">
        <v>31432</v>
      </c>
      <c r="I43" s="13">
        <v>35657</v>
      </c>
      <c r="J43" s="13">
        <f t="shared" si="5"/>
        <v>67089</v>
      </c>
    </row>
    <row r="44" spans="1:10" ht="21.75" customHeight="1">
      <c r="A44" s="1" t="s">
        <v>10</v>
      </c>
      <c r="B44" s="10">
        <v>18056</v>
      </c>
      <c r="C44" s="10">
        <v>20506</v>
      </c>
      <c r="D44" s="10">
        <f t="shared" si="3"/>
        <v>38562</v>
      </c>
      <c r="E44" s="10">
        <v>7417</v>
      </c>
      <c r="F44" s="10">
        <v>8303</v>
      </c>
      <c r="G44" s="10">
        <f t="shared" si="4"/>
        <v>15720</v>
      </c>
      <c r="H44" s="13">
        <v>25853</v>
      </c>
      <c r="I44" s="13">
        <v>29413</v>
      </c>
      <c r="J44" s="13">
        <f t="shared" si="5"/>
        <v>55266</v>
      </c>
    </row>
    <row r="45" spans="1:10" ht="21.75" customHeight="1">
      <c r="A45" s="1" t="s">
        <v>11</v>
      </c>
      <c r="B45" s="10">
        <v>13289</v>
      </c>
      <c r="C45" s="10">
        <v>15307</v>
      </c>
      <c r="D45" s="10">
        <f t="shared" si="3"/>
        <v>28596</v>
      </c>
      <c r="E45" s="10">
        <v>5775</v>
      </c>
      <c r="F45" s="10">
        <v>6784</v>
      </c>
      <c r="G45" s="10">
        <f t="shared" si="4"/>
        <v>12559</v>
      </c>
      <c r="H45" s="13">
        <v>20509</v>
      </c>
      <c r="I45" s="13">
        <v>24247</v>
      </c>
      <c r="J45" s="13">
        <f t="shared" si="5"/>
        <v>44756</v>
      </c>
    </row>
    <row r="46" spans="1:10" ht="21.75" customHeight="1">
      <c r="A46" s="1" t="s">
        <v>12</v>
      </c>
      <c r="B46" s="10">
        <v>9141</v>
      </c>
      <c r="C46" s="10">
        <v>10685</v>
      </c>
      <c r="D46" s="10">
        <f t="shared" si="3"/>
        <v>19826</v>
      </c>
      <c r="E46" s="10">
        <v>4169</v>
      </c>
      <c r="F46" s="10">
        <v>5029</v>
      </c>
      <c r="G46" s="10">
        <f t="shared" si="4"/>
        <v>9198</v>
      </c>
      <c r="H46" s="13">
        <v>14219</v>
      </c>
      <c r="I46" s="13">
        <v>17250</v>
      </c>
      <c r="J46" s="13">
        <f t="shared" si="5"/>
        <v>31469</v>
      </c>
    </row>
    <row r="47" spans="1:10" ht="21.75" customHeight="1">
      <c r="A47" s="1" t="s">
        <v>13</v>
      </c>
      <c r="B47" s="10">
        <v>7617</v>
      </c>
      <c r="C47" s="10">
        <v>9439</v>
      </c>
      <c r="D47" s="10">
        <f t="shared" si="3"/>
        <v>17056</v>
      </c>
      <c r="E47" s="10">
        <v>3709</v>
      </c>
      <c r="F47" s="10">
        <v>4569</v>
      </c>
      <c r="G47" s="10">
        <f t="shared" si="4"/>
        <v>8278</v>
      </c>
      <c r="H47" s="13">
        <v>12820</v>
      </c>
      <c r="I47" s="13">
        <v>15809</v>
      </c>
      <c r="J47" s="13">
        <f t="shared" si="5"/>
        <v>28629</v>
      </c>
    </row>
    <row r="48" spans="1:10" ht="21.75" customHeight="1">
      <c r="A48" s="1" t="s">
        <v>14</v>
      </c>
      <c r="B48" s="10">
        <v>6150</v>
      </c>
      <c r="C48" s="10">
        <v>7774</v>
      </c>
      <c r="D48" s="10">
        <f t="shared" si="3"/>
        <v>13924</v>
      </c>
      <c r="E48" s="10">
        <v>2967</v>
      </c>
      <c r="F48" s="10">
        <v>3775</v>
      </c>
      <c r="G48" s="10">
        <f t="shared" si="4"/>
        <v>6742</v>
      </c>
      <c r="H48" s="13">
        <v>10268</v>
      </c>
      <c r="I48" s="13">
        <v>13317</v>
      </c>
      <c r="J48" s="13">
        <f t="shared" si="5"/>
        <v>23585</v>
      </c>
    </row>
    <row r="49" spans="1:10" ht="21.75" customHeight="1">
      <c r="A49" s="24" t="s">
        <v>23</v>
      </c>
      <c r="B49" s="10">
        <v>3853</v>
      </c>
      <c r="C49" s="10">
        <v>5551</v>
      </c>
      <c r="D49" s="10">
        <f t="shared" si="3"/>
        <v>9404</v>
      </c>
      <c r="E49" s="10">
        <v>1896</v>
      </c>
      <c r="F49" s="10">
        <v>2810</v>
      </c>
      <c r="G49" s="10">
        <f t="shared" si="4"/>
        <v>4706</v>
      </c>
      <c r="H49" s="13">
        <v>6426</v>
      </c>
      <c r="I49" s="13">
        <v>9367</v>
      </c>
      <c r="J49" s="13">
        <f t="shared" si="5"/>
        <v>15793</v>
      </c>
    </row>
    <row r="50" spans="1:10" ht="21.75" customHeight="1">
      <c r="A50" s="24" t="s">
        <v>24</v>
      </c>
      <c r="B50" s="10">
        <v>2082</v>
      </c>
      <c r="C50" s="10">
        <v>3307</v>
      </c>
      <c r="D50" s="10">
        <f t="shared" si="3"/>
        <v>5389</v>
      </c>
      <c r="E50" s="10">
        <v>1070</v>
      </c>
      <c r="F50" s="10">
        <v>1754</v>
      </c>
      <c r="G50" s="10">
        <f t="shared" si="4"/>
        <v>2824</v>
      </c>
      <c r="H50" s="13">
        <v>3454</v>
      </c>
      <c r="I50" s="13">
        <v>5606</v>
      </c>
      <c r="J50" s="13">
        <f t="shared" si="5"/>
        <v>9060</v>
      </c>
    </row>
    <row r="51" spans="1:10" ht="21.75" customHeight="1">
      <c r="A51" s="24" t="s">
        <v>25</v>
      </c>
      <c r="B51" s="10">
        <v>867</v>
      </c>
      <c r="C51" s="10">
        <v>1495</v>
      </c>
      <c r="D51" s="10">
        <f t="shared" si="3"/>
        <v>2362</v>
      </c>
      <c r="E51" s="10">
        <v>457</v>
      </c>
      <c r="F51" s="10">
        <v>861</v>
      </c>
      <c r="G51" s="10">
        <f t="shared" si="4"/>
        <v>1318</v>
      </c>
      <c r="H51" s="13">
        <v>1372</v>
      </c>
      <c r="I51" s="13">
        <v>2489</v>
      </c>
      <c r="J51" s="13">
        <f t="shared" si="5"/>
        <v>3861</v>
      </c>
    </row>
    <row r="52" spans="1:10" ht="21.75" customHeight="1">
      <c r="A52" s="24" t="s">
        <v>26</v>
      </c>
      <c r="B52" s="10">
        <v>319</v>
      </c>
      <c r="C52" s="10">
        <v>569</v>
      </c>
      <c r="D52" s="10">
        <f t="shared" si="3"/>
        <v>888</v>
      </c>
      <c r="E52" s="10">
        <v>137</v>
      </c>
      <c r="F52" s="10">
        <v>331</v>
      </c>
      <c r="G52" s="10">
        <f t="shared" si="4"/>
        <v>468</v>
      </c>
      <c r="H52" s="13">
        <v>494</v>
      </c>
      <c r="I52" s="13">
        <v>983</v>
      </c>
      <c r="J52" s="13">
        <f t="shared" si="5"/>
        <v>1477</v>
      </c>
    </row>
    <row r="53" spans="1:10" ht="21.75" customHeight="1">
      <c r="A53" s="24" t="s">
        <v>27</v>
      </c>
      <c r="B53" s="10">
        <v>66</v>
      </c>
      <c r="C53" s="10">
        <v>136</v>
      </c>
      <c r="D53" s="10">
        <f t="shared" si="3"/>
        <v>202</v>
      </c>
      <c r="E53" s="10">
        <v>44</v>
      </c>
      <c r="F53" s="10">
        <v>86</v>
      </c>
      <c r="G53" s="10">
        <f t="shared" si="4"/>
        <v>130</v>
      </c>
      <c r="H53" s="13">
        <v>116</v>
      </c>
      <c r="I53" s="13">
        <v>237</v>
      </c>
      <c r="J53" s="13">
        <f t="shared" si="5"/>
        <v>353</v>
      </c>
    </row>
    <row r="54" spans="1:10" ht="21.75" customHeight="1">
      <c r="A54" s="24" t="s">
        <v>30</v>
      </c>
      <c r="B54" s="10">
        <v>58</v>
      </c>
      <c r="C54" s="10">
        <v>77</v>
      </c>
      <c r="D54" s="10">
        <f t="shared" si="3"/>
        <v>135</v>
      </c>
      <c r="E54" s="10">
        <v>64</v>
      </c>
      <c r="F54" s="10">
        <v>71</v>
      </c>
      <c r="G54" s="10">
        <f t="shared" si="4"/>
        <v>135</v>
      </c>
      <c r="H54" s="13">
        <v>118</v>
      </c>
      <c r="I54" s="13">
        <v>217</v>
      </c>
      <c r="J54" s="13">
        <f t="shared" si="5"/>
        <v>335</v>
      </c>
    </row>
    <row r="55" spans="1:10" ht="21.75" customHeight="1">
      <c r="A55" s="24" t="s">
        <v>29</v>
      </c>
      <c r="B55" s="11">
        <v>306660</v>
      </c>
      <c r="C55" s="10">
        <f>SUM(C33:C54)</f>
        <v>312039</v>
      </c>
      <c r="D55" s="10">
        <f t="shared" si="3"/>
        <v>618699</v>
      </c>
      <c r="E55" s="10">
        <f>SUM(E33:E54)</f>
        <v>123389</v>
      </c>
      <c r="F55" s="10">
        <f>SUM(F33:F54)</f>
        <v>126236</v>
      </c>
      <c r="G55" s="10">
        <f t="shared" si="4"/>
        <v>249625</v>
      </c>
      <c r="H55" s="13">
        <f>SUM(H33:H54)</f>
        <v>409650</v>
      </c>
      <c r="I55" s="13">
        <f>SUM(I33:I54)</f>
        <v>433891</v>
      </c>
      <c r="J55" s="13">
        <f t="shared" si="5"/>
        <v>843541</v>
      </c>
    </row>
    <row r="56" spans="1:10" ht="21.75" customHeight="1">
      <c r="A56" s="64"/>
      <c r="B56" s="14"/>
      <c r="C56" s="14"/>
      <c r="D56" s="14"/>
      <c r="E56" s="14"/>
      <c r="F56" s="14"/>
      <c r="G56" s="14"/>
      <c r="H56" s="65"/>
      <c r="I56" s="65"/>
      <c r="J56" s="65"/>
    </row>
    <row r="57" ht="21.75" customHeight="1">
      <c r="A57" s="18" t="s">
        <v>163</v>
      </c>
    </row>
    <row r="58" ht="21.75" customHeight="1">
      <c r="A58" s="18" t="s">
        <v>145</v>
      </c>
    </row>
    <row r="59" spans="1:4" ht="21.75" customHeight="1">
      <c r="A59" s="85"/>
      <c r="B59" s="6"/>
      <c r="C59" s="21" t="s">
        <v>110</v>
      </c>
      <c r="D59" s="8"/>
    </row>
    <row r="60" spans="1:4" ht="21.75" customHeight="1">
      <c r="A60" s="86"/>
      <c r="B60" s="10" t="s">
        <v>16</v>
      </c>
      <c r="C60" s="57" t="s">
        <v>17</v>
      </c>
      <c r="D60" s="10" t="s">
        <v>15</v>
      </c>
    </row>
    <row r="61" spans="1:4" ht="21.75" customHeight="1">
      <c r="A61" s="23">
        <v>0</v>
      </c>
      <c r="B61" s="10">
        <f aca="true" t="shared" si="6" ref="B61:B83">B5+E5+H5+B33+E33+H33</f>
        <v>17784</v>
      </c>
      <c r="C61" s="10">
        <f aca="true" t="shared" si="7" ref="C61:C83">C5+F5+I5+C33+F33+I33</f>
        <v>16637</v>
      </c>
      <c r="D61" s="10">
        <f aca="true" t="shared" si="8" ref="D61:D83">SUM(B61:C61)</f>
        <v>34421</v>
      </c>
    </row>
    <row r="62" spans="1:4" ht="21.75" customHeight="1">
      <c r="A62" s="25" t="s">
        <v>28</v>
      </c>
      <c r="B62" s="10">
        <f t="shared" si="6"/>
        <v>74908</v>
      </c>
      <c r="C62" s="10">
        <f t="shared" si="7"/>
        <v>70601</v>
      </c>
      <c r="D62" s="10">
        <f t="shared" si="8"/>
        <v>145509</v>
      </c>
    </row>
    <row r="63" spans="1:4" ht="21.75" customHeight="1">
      <c r="A63" s="2" t="s">
        <v>1</v>
      </c>
      <c r="B63" s="10">
        <f t="shared" si="6"/>
        <v>93369</v>
      </c>
      <c r="C63" s="10">
        <f t="shared" si="7"/>
        <v>86820</v>
      </c>
      <c r="D63" s="10">
        <f t="shared" si="8"/>
        <v>180189</v>
      </c>
    </row>
    <row r="64" spans="1:4" ht="21.75" customHeight="1">
      <c r="A64" s="3" t="s">
        <v>2</v>
      </c>
      <c r="B64" s="10">
        <f t="shared" si="6"/>
        <v>110575</v>
      </c>
      <c r="C64" s="10">
        <f t="shared" si="7"/>
        <v>103619</v>
      </c>
      <c r="D64" s="10">
        <f t="shared" si="8"/>
        <v>214194</v>
      </c>
    </row>
    <row r="65" spans="1:4" ht="21.75" customHeight="1">
      <c r="A65" s="1" t="s">
        <v>3</v>
      </c>
      <c r="B65" s="10">
        <f t="shared" si="6"/>
        <v>113213</v>
      </c>
      <c r="C65" s="10">
        <f t="shared" si="7"/>
        <v>104880</v>
      </c>
      <c r="D65" s="10">
        <f t="shared" si="8"/>
        <v>218093</v>
      </c>
    </row>
    <row r="66" spans="1:4" ht="21.75" customHeight="1">
      <c r="A66" s="1" t="s">
        <v>4</v>
      </c>
      <c r="B66" s="10">
        <f t="shared" si="6"/>
        <v>123474</v>
      </c>
      <c r="C66" s="10">
        <f t="shared" si="7"/>
        <v>106878</v>
      </c>
      <c r="D66" s="10">
        <f t="shared" si="8"/>
        <v>230352</v>
      </c>
    </row>
    <row r="67" spans="1:4" ht="21.75" customHeight="1">
      <c r="A67" s="1" t="s">
        <v>5</v>
      </c>
      <c r="B67" s="10">
        <f t="shared" si="6"/>
        <v>121686</v>
      </c>
      <c r="C67" s="10">
        <f t="shared" si="7"/>
        <v>117427</v>
      </c>
      <c r="D67" s="10">
        <f t="shared" si="8"/>
        <v>239113</v>
      </c>
    </row>
    <row r="68" spans="1:4" ht="21.75" customHeight="1">
      <c r="A68" s="1" t="s">
        <v>6</v>
      </c>
      <c r="B68" s="10">
        <f t="shared" si="6"/>
        <v>123141</v>
      </c>
      <c r="C68" s="10">
        <f t="shared" si="7"/>
        <v>121122</v>
      </c>
      <c r="D68" s="10">
        <f t="shared" si="8"/>
        <v>244263</v>
      </c>
    </row>
    <row r="69" spans="1:4" ht="21.75" customHeight="1">
      <c r="A69" s="1" t="s">
        <v>7</v>
      </c>
      <c r="B69" s="10">
        <f t="shared" si="6"/>
        <v>122914</v>
      </c>
      <c r="C69" s="10">
        <f t="shared" si="7"/>
        <v>127501</v>
      </c>
      <c r="D69" s="10">
        <f t="shared" si="8"/>
        <v>250415</v>
      </c>
    </row>
    <row r="70" spans="1:4" ht="21.75" customHeight="1">
      <c r="A70" s="1" t="s">
        <v>8</v>
      </c>
      <c r="B70" s="10">
        <f t="shared" si="6"/>
        <v>127952</v>
      </c>
      <c r="C70" s="10">
        <f t="shared" si="7"/>
        <v>137811</v>
      </c>
      <c r="D70" s="10">
        <f t="shared" si="8"/>
        <v>265763</v>
      </c>
    </row>
    <row r="71" spans="1:4" ht="21.75" customHeight="1">
      <c r="A71" s="1" t="s">
        <v>9</v>
      </c>
      <c r="B71" s="10">
        <f t="shared" si="6"/>
        <v>116253</v>
      </c>
      <c r="C71" s="10">
        <f t="shared" si="7"/>
        <v>126695</v>
      </c>
      <c r="D71" s="10">
        <f t="shared" si="8"/>
        <v>242948</v>
      </c>
    </row>
    <row r="72" spans="1:4" ht="21.75" customHeight="1">
      <c r="A72" s="1" t="s">
        <v>10</v>
      </c>
      <c r="B72" s="10">
        <f t="shared" si="6"/>
        <v>93136</v>
      </c>
      <c r="C72" s="10">
        <f t="shared" si="7"/>
        <v>105759</v>
      </c>
      <c r="D72" s="10">
        <f t="shared" si="8"/>
        <v>198895</v>
      </c>
    </row>
    <row r="73" spans="1:4" ht="21.75" customHeight="1">
      <c r="A73" s="1" t="s">
        <v>11</v>
      </c>
      <c r="B73" s="10">
        <f t="shared" si="6"/>
        <v>72440</v>
      </c>
      <c r="C73" s="10">
        <f t="shared" si="7"/>
        <v>84317</v>
      </c>
      <c r="D73" s="10">
        <f t="shared" si="8"/>
        <v>156757</v>
      </c>
    </row>
    <row r="74" spans="1:4" ht="21.75" customHeight="1">
      <c r="A74" s="1" t="s">
        <v>12</v>
      </c>
      <c r="B74" s="10">
        <f t="shared" si="6"/>
        <v>50185</v>
      </c>
      <c r="C74" s="10">
        <f t="shared" si="7"/>
        <v>59492</v>
      </c>
      <c r="D74" s="10">
        <f t="shared" si="8"/>
        <v>109677</v>
      </c>
    </row>
    <row r="75" spans="1:4" ht="21.75" customHeight="1">
      <c r="A75" s="1" t="s">
        <v>13</v>
      </c>
      <c r="B75" s="10">
        <f t="shared" si="6"/>
        <v>43677</v>
      </c>
      <c r="C75" s="10">
        <f t="shared" si="7"/>
        <v>53931</v>
      </c>
      <c r="D75" s="10">
        <f t="shared" si="8"/>
        <v>97608</v>
      </c>
    </row>
    <row r="76" spans="1:4" ht="21.75" customHeight="1">
      <c r="A76" s="1" t="s">
        <v>14</v>
      </c>
      <c r="B76" s="10">
        <f t="shared" si="6"/>
        <v>35729</v>
      </c>
      <c r="C76" s="10">
        <f t="shared" si="7"/>
        <v>45483</v>
      </c>
      <c r="D76" s="10">
        <f t="shared" si="8"/>
        <v>81212</v>
      </c>
    </row>
    <row r="77" spans="1:4" ht="21.75" customHeight="1">
      <c r="A77" s="24" t="s">
        <v>23</v>
      </c>
      <c r="B77" s="10">
        <f t="shared" si="6"/>
        <v>22630</v>
      </c>
      <c r="C77" s="10">
        <f t="shared" si="7"/>
        <v>31901</v>
      </c>
      <c r="D77" s="10">
        <f t="shared" si="8"/>
        <v>54531</v>
      </c>
    </row>
    <row r="78" spans="1:4" ht="21.75" customHeight="1">
      <c r="A78" s="24" t="s">
        <v>24</v>
      </c>
      <c r="B78" s="10">
        <f t="shared" si="6"/>
        <v>11968</v>
      </c>
      <c r="C78" s="10">
        <f t="shared" si="7"/>
        <v>18894</v>
      </c>
      <c r="D78" s="10">
        <f t="shared" si="8"/>
        <v>30862</v>
      </c>
    </row>
    <row r="79" spans="1:4" ht="21.75" customHeight="1">
      <c r="A79" s="24" t="s">
        <v>25</v>
      </c>
      <c r="B79" s="10">
        <f t="shared" si="6"/>
        <v>4889</v>
      </c>
      <c r="C79" s="10">
        <f t="shared" si="7"/>
        <v>8543</v>
      </c>
      <c r="D79" s="10">
        <f t="shared" si="8"/>
        <v>13432</v>
      </c>
    </row>
    <row r="80" spans="1:4" ht="21.75" customHeight="1">
      <c r="A80" s="24" t="s">
        <v>26</v>
      </c>
      <c r="B80" s="10">
        <f t="shared" si="6"/>
        <v>1735</v>
      </c>
      <c r="C80" s="10">
        <f t="shared" si="7"/>
        <v>3420</v>
      </c>
      <c r="D80" s="10">
        <f t="shared" si="8"/>
        <v>5155</v>
      </c>
    </row>
    <row r="81" spans="1:4" ht="21.75" customHeight="1">
      <c r="A81" s="24" t="s">
        <v>27</v>
      </c>
      <c r="B81" s="10">
        <f t="shared" si="6"/>
        <v>425</v>
      </c>
      <c r="C81" s="10">
        <f t="shared" si="7"/>
        <v>855</v>
      </c>
      <c r="D81" s="10">
        <f t="shared" si="8"/>
        <v>1280</v>
      </c>
    </row>
    <row r="82" spans="1:4" ht="21.75" customHeight="1">
      <c r="A82" s="24" t="s">
        <v>30</v>
      </c>
      <c r="B82" s="10">
        <f t="shared" si="6"/>
        <v>479</v>
      </c>
      <c r="C82" s="10">
        <f t="shared" si="7"/>
        <v>680</v>
      </c>
      <c r="D82" s="10">
        <f t="shared" si="8"/>
        <v>1159</v>
      </c>
    </row>
    <row r="83" spans="1:4" ht="21.75" customHeight="1">
      <c r="A83" s="24" t="s">
        <v>29</v>
      </c>
      <c r="B83" s="10">
        <f t="shared" si="6"/>
        <v>1482562</v>
      </c>
      <c r="C83" s="10">
        <f t="shared" si="7"/>
        <v>1533266</v>
      </c>
      <c r="D83" s="10">
        <f t="shared" si="8"/>
        <v>3015828</v>
      </c>
    </row>
  </sheetData>
  <printOptions/>
  <pageMargins left="0.7480314960629921" right="0.7480314960629921" top="0.1968503937007874" bottom="0.1968503937007874" header="0.5118110236220472" footer="0.5118110236220472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83"/>
  <sheetViews>
    <sheetView workbookViewId="0" topLeftCell="A1">
      <selection activeCell="J10" sqref="J10"/>
    </sheetView>
  </sheetViews>
  <sheetFormatPr defaultColWidth="9.140625" defaultRowHeight="21.75" customHeight="1"/>
  <cols>
    <col min="1" max="1" width="11.421875" style="0" customWidth="1"/>
    <col min="2" max="2" width="12.00390625" style="5" customWidth="1"/>
    <col min="3" max="3" width="12.140625" style="5" customWidth="1"/>
    <col min="4" max="4" width="12.8515625" style="5" customWidth="1"/>
    <col min="5" max="5" width="13.140625" style="5" customWidth="1"/>
    <col min="6" max="6" width="12.28125" style="5" customWidth="1"/>
    <col min="7" max="7" width="13.421875" style="5" customWidth="1"/>
    <col min="8" max="8" width="11.140625" style="5" customWidth="1"/>
    <col min="9" max="9" width="10.7109375" style="5" customWidth="1"/>
    <col min="10" max="10" width="10.8515625" style="5" customWidth="1"/>
  </cols>
  <sheetData>
    <row r="1" ht="21.75" customHeight="1">
      <c r="A1" s="18" t="s">
        <v>178</v>
      </c>
    </row>
    <row r="2" ht="21.75" customHeight="1">
      <c r="A2" s="18" t="s">
        <v>179</v>
      </c>
    </row>
    <row r="3" spans="2:10" ht="21.75" customHeight="1">
      <c r="B3" s="6"/>
      <c r="C3" s="12" t="s">
        <v>82</v>
      </c>
      <c r="D3" s="7"/>
      <c r="E3" s="6"/>
      <c r="F3" s="12" t="s">
        <v>83</v>
      </c>
      <c r="G3" s="7"/>
      <c r="H3" s="6"/>
      <c r="I3" s="12" t="s">
        <v>84</v>
      </c>
      <c r="J3" s="8"/>
    </row>
    <row r="4" spans="1:10" ht="21.75" customHeight="1">
      <c r="A4" s="1" t="s">
        <v>0</v>
      </c>
      <c r="B4" s="9" t="s">
        <v>16</v>
      </c>
      <c r="C4" s="9" t="s">
        <v>17</v>
      </c>
      <c r="D4" s="9" t="s">
        <v>15</v>
      </c>
      <c r="E4" s="9" t="s">
        <v>16</v>
      </c>
      <c r="F4" s="9" t="s">
        <v>17</v>
      </c>
      <c r="G4" s="9" t="s">
        <v>15</v>
      </c>
      <c r="H4" s="9" t="s">
        <v>16</v>
      </c>
      <c r="I4" s="9" t="s">
        <v>17</v>
      </c>
      <c r="J4" s="9" t="s">
        <v>15</v>
      </c>
    </row>
    <row r="5" spans="1:10" ht="21.75" customHeight="1">
      <c r="A5" s="1">
        <v>0</v>
      </c>
      <c r="B5" s="10">
        <v>9074</v>
      </c>
      <c r="C5" s="10">
        <v>8524</v>
      </c>
      <c r="D5" s="10">
        <f aca="true" t="shared" si="0" ref="D5:D27">SUM(B5:C5)</f>
        <v>17598</v>
      </c>
      <c r="E5" s="10">
        <v>4674</v>
      </c>
      <c r="F5" s="10">
        <v>4386</v>
      </c>
      <c r="G5" s="10">
        <f aca="true" t="shared" si="1" ref="G5:G27">SUM(E5:F5)</f>
        <v>9060</v>
      </c>
      <c r="H5" s="10">
        <v>3055</v>
      </c>
      <c r="I5" s="10">
        <v>3004</v>
      </c>
      <c r="J5" s="10">
        <f aca="true" t="shared" si="2" ref="J5:J27">SUM(H5:I5)</f>
        <v>6059</v>
      </c>
    </row>
    <row r="6" spans="1:10" ht="21.75" customHeight="1">
      <c r="A6" s="2" t="s">
        <v>28</v>
      </c>
      <c r="B6" s="10">
        <v>36563</v>
      </c>
      <c r="C6" s="10">
        <v>34208</v>
      </c>
      <c r="D6" s="10">
        <f t="shared" si="0"/>
        <v>70771</v>
      </c>
      <c r="E6" s="10">
        <v>18331</v>
      </c>
      <c r="F6" s="10">
        <v>17443</v>
      </c>
      <c r="G6" s="10">
        <f t="shared" si="1"/>
        <v>35774</v>
      </c>
      <c r="H6" s="10">
        <v>13021</v>
      </c>
      <c r="I6" s="10">
        <v>12399</v>
      </c>
      <c r="J6" s="10">
        <f t="shared" si="2"/>
        <v>25420</v>
      </c>
    </row>
    <row r="7" spans="1:10" ht="21.75" customHeight="1">
      <c r="A7" s="2" t="s">
        <v>1</v>
      </c>
      <c r="B7" s="10">
        <v>43669</v>
      </c>
      <c r="C7" s="10">
        <v>40629</v>
      </c>
      <c r="D7" s="10">
        <f t="shared" si="0"/>
        <v>84298</v>
      </c>
      <c r="E7" s="10">
        <v>21444</v>
      </c>
      <c r="F7" s="10">
        <v>20141</v>
      </c>
      <c r="G7" s="10">
        <f t="shared" si="1"/>
        <v>41585</v>
      </c>
      <c r="H7" s="10">
        <v>16915</v>
      </c>
      <c r="I7" s="10">
        <v>15753</v>
      </c>
      <c r="J7" s="10">
        <f t="shared" si="2"/>
        <v>32668</v>
      </c>
    </row>
    <row r="8" spans="1:10" ht="21.75" customHeight="1">
      <c r="A8" s="3" t="s">
        <v>2</v>
      </c>
      <c r="B8" s="10">
        <v>48930</v>
      </c>
      <c r="C8" s="10">
        <v>46081</v>
      </c>
      <c r="D8" s="10">
        <f t="shared" si="0"/>
        <v>95011</v>
      </c>
      <c r="E8" s="10">
        <v>23475</v>
      </c>
      <c r="F8" s="10">
        <v>22676</v>
      </c>
      <c r="G8" s="10">
        <f t="shared" si="1"/>
        <v>46151</v>
      </c>
      <c r="H8" s="10">
        <v>19534</v>
      </c>
      <c r="I8" s="10">
        <v>18430</v>
      </c>
      <c r="J8" s="10">
        <f t="shared" si="2"/>
        <v>37964</v>
      </c>
    </row>
    <row r="9" spans="1:10" ht="21.75" customHeight="1">
      <c r="A9" s="1" t="s">
        <v>3</v>
      </c>
      <c r="B9" s="10">
        <v>46981</v>
      </c>
      <c r="C9" s="10">
        <v>45428</v>
      </c>
      <c r="D9" s="10">
        <f t="shared" si="0"/>
        <v>92409</v>
      </c>
      <c r="E9" s="10">
        <v>21755</v>
      </c>
      <c r="F9" s="10">
        <v>21069</v>
      </c>
      <c r="G9" s="10">
        <f t="shared" si="1"/>
        <v>42824</v>
      </c>
      <c r="H9" s="10">
        <v>19726</v>
      </c>
      <c r="I9" s="10">
        <v>18947</v>
      </c>
      <c r="J9" s="10">
        <f t="shared" si="2"/>
        <v>38673</v>
      </c>
    </row>
    <row r="10" spans="1:10" ht="21.75" customHeight="1">
      <c r="A10" s="1" t="s">
        <v>4</v>
      </c>
      <c r="B10" s="10">
        <v>49924</v>
      </c>
      <c r="C10" s="10">
        <v>44461</v>
      </c>
      <c r="D10" s="10">
        <f t="shared" si="0"/>
        <v>94385</v>
      </c>
      <c r="E10" s="10">
        <v>20292</v>
      </c>
      <c r="F10" s="10">
        <v>20745</v>
      </c>
      <c r="G10" s="10">
        <f t="shared" si="1"/>
        <v>41037</v>
      </c>
      <c r="H10" s="10">
        <v>18317</v>
      </c>
      <c r="I10" s="10">
        <v>19044</v>
      </c>
      <c r="J10" s="10">
        <f t="shared" si="2"/>
        <v>37361</v>
      </c>
    </row>
    <row r="11" spans="1:10" ht="21.75" customHeight="1">
      <c r="A11" s="1" t="s">
        <v>5</v>
      </c>
      <c r="B11" s="10">
        <v>54334</v>
      </c>
      <c r="C11" s="10">
        <v>55571</v>
      </c>
      <c r="D11" s="10">
        <f t="shared" si="0"/>
        <v>109905</v>
      </c>
      <c r="E11" s="10">
        <v>25658</v>
      </c>
      <c r="F11" s="10">
        <v>25996</v>
      </c>
      <c r="G11" s="10">
        <f t="shared" si="1"/>
        <v>51654</v>
      </c>
      <c r="H11" s="10">
        <v>21007</v>
      </c>
      <c r="I11" s="10">
        <v>20633</v>
      </c>
      <c r="J11" s="10">
        <f t="shared" si="2"/>
        <v>41640</v>
      </c>
    </row>
    <row r="12" spans="1:10" ht="21.75" customHeight="1">
      <c r="A12" s="1" t="s">
        <v>6</v>
      </c>
      <c r="B12" s="10">
        <v>59184</v>
      </c>
      <c r="C12" s="10">
        <v>60991</v>
      </c>
      <c r="D12" s="10">
        <f t="shared" si="0"/>
        <v>120175</v>
      </c>
      <c r="E12" s="10">
        <v>29834</v>
      </c>
      <c r="F12" s="10">
        <v>29032</v>
      </c>
      <c r="G12" s="10">
        <f t="shared" si="1"/>
        <v>58866</v>
      </c>
      <c r="H12" s="10">
        <v>20788</v>
      </c>
      <c r="I12" s="10">
        <v>20899</v>
      </c>
      <c r="J12" s="10">
        <f t="shared" si="2"/>
        <v>41687</v>
      </c>
    </row>
    <row r="13" spans="1:10" ht="21.75" customHeight="1">
      <c r="A13" s="1" t="s">
        <v>7</v>
      </c>
      <c r="B13" s="10">
        <v>58498</v>
      </c>
      <c r="C13" s="10">
        <v>62236</v>
      </c>
      <c r="D13" s="10">
        <f t="shared" si="0"/>
        <v>120734</v>
      </c>
      <c r="E13" s="10">
        <v>29145</v>
      </c>
      <c r="F13" s="10">
        <v>29234</v>
      </c>
      <c r="G13" s="10">
        <f t="shared" si="1"/>
        <v>58379</v>
      </c>
      <c r="H13" s="10">
        <v>22050</v>
      </c>
      <c r="I13" s="10">
        <v>22919</v>
      </c>
      <c r="J13" s="10">
        <f t="shared" si="2"/>
        <v>44969</v>
      </c>
    </row>
    <row r="14" spans="1:10" ht="21.75" customHeight="1">
      <c r="A14" s="1" t="s">
        <v>8</v>
      </c>
      <c r="B14" s="10">
        <v>53529</v>
      </c>
      <c r="C14" s="10">
        <v>57645</v>
      </c>
      <c r="D14" s="10">
        <f t="shared" si="0"/>
        <v>111174</v>
      </c>
      <c r="E14" s="10">
        <v>25727</v>
      </c>
      <c r="F14" s="10">
        <v>26742</v>
      </c>
      <c r="G14" s="10">
        <f t="shared" si="1"/>
        <v>52469</v>
      </c>
      <c r="H14" s="10">
        <v>21818</v>
      </c>
      <c r="I14" s="10">
        <v>23069</v>
      </c>
      <c r="J14" s="10">
        <f t="shared" si="2"/>
        <v>44887</v>
      </c>
    </row>
    <row r="15" spans="1:10" ht="21.75" customHeight="1">
      <c r="A15" s="1" t="s">
        <v>9</v>
      </c>
      <c r="B15" s="10">
        <v>44274</v>
      </c>
      <c r="C15" s="10">
        <v>48099</v>
      </c>
      <c r="D15" s="10">
        <f t="shared" si="0"/>
        <v>92373</v>
      </c>
      <c r="E15" s="10">
        <v>20259</v>
      </c>
      <c r="F15" s="10">
        <v>21804</v>
      </c>
      <c r="G15" s="10">
        <f t="shared" si="1"/>
        <v>42063</v>
      </c>
      <c r="H15" s="10">
        <v>19340</v>
      </c>
      <c r="I15" s="10">
        <v>20253</v>
      </c>
      <c r="J15" s="10">
        <f t="shared" si="2"/>
        <v>39593</v>
      </c>
    </row>
    <row r="16" spans="1:10" ht="21.75" customHeight="1">
      <c r="A16" s="1" t="s">
        <v>10</v>
      </c>
      <c r="B16" s="10">
        <v>33249</v>
      </c>
      <c r="C16" s="10">
        <v>38187</v>
      </c>
      <c r="D16" s="10">
        <f t="shared" si="0"/>
        <v>71436</v>
      </c>
      <c r="E16" s="10">
        <v>15350</v>
      </c>
      <c r="F16" s="10">
        <v>17056</v>
      </c>
      <c r="G16" s="10">
        <f t="shared" si="1"/>
        <v>32406</v>
      </c>
      <c r="H16" s="10">
        <v>15284</v>
      </c>
      <c r="I16" s="10">
        <v>16525</v>
      </c>
      <c r="J16" s="10">
        <f t="shared" si="2"/>
        <v>31809</v>
      </c>
    </row>
    <row r="17" spans="1:10" ht="21.75" customHeight="1">
      <c r="A17" s="1" t="s">
        <v>11</v>
      </c>
      <c r="B17" s="10">
        <v>23808</v>
      </c>
      <c r="C17" s="10">
        <v>28121</v>
      </c>
      <c r="D17" s="10">
        <f t="shared" si="0"/>
        <v>51929</v>
      </c>
      <c r="E17" s="10">
        <v>11249</v>
      </c>
      <c r="F17" s="10">
        <v>12851</v>
      </c>
      <c r="G17" s="10">
        <f t="shared" si="1"/>
        <v>24100</v>
      </c>
      <c r="H17" s="10">
        <v>11611</v>
      </c>
      <c r="I17" s="10">
        <v>12529</v>
      </c>
      <c r="J17" s="10">
        <f t="shared" si="2"/>
        <v>24140</v>
      </c>
    </row>
    <row r="18" spans="1:10" ht="21.75" customHeight="1">
      <c r="A18" s="1" t="s">
        <v>12</v>
      </c>
      <c r="B18" s="10">
        <v>16340</v>
      </c>
      <c r="C18" s="10">
        <v>19228</v>
      </c>
      <c r="D18" s="10">
        <f t="shared" si="0"/>
        <v>35568</v>
      </c>
      <c r="E18" s="10">
        <v>7930</v>
      </c>
      <c r="F18" s="10">
        <v>8847</v>
      </c>
      <c r="G18" s="10">
        <f t="shared" si="1"/>
        <v>16777</v>
      </c>
      <c r="H18" s="10">
        <v>8093</v>
      </c>
      <c r="I18" s="10">
        <v>8389</v>
      </c>
      <c r="J18" s="10">
        <f t="shared" si="2"/>
        <v>16482</v>
      </c>
    </row>
    <row r="19" spans="1:10" ht="21.75" customHeight="1">
      <c r="A19" s="1" t="s">
        <v>13</v>
      </c>
      <c r="B19" s="10">
        <v>13426</v>
      </c>
      <c r="C19" s="10">
        <v>15623</v>
      </c>
      <c r="D19" s="10">
        <f t="shared" si="0"/>
        <v>29049</v>
      </c>
      <c r="E19" s="10">
        <v>6718</v>
      </c>
      <c r="F19" s="10">
        <v>7433</v>
      </c>
      <c r="G19" s="10">
        <f t="shared" si="1"/>
        <v>14151</v>
      </c>
      <c r="H19" s="10">
        <v>7021</v>
      </c>
      <c r="I19" s="10">
        <v>7639</v>
      </c>
      <c r="J19" s="10">
        <f t="shared" si="2"/>
        <v>14660</v>
      </c>
    </row>
    <row r="20" spans="1:10" ht="21.75" customHeight="1">
      <c r="A20" s="1" t="s">
        <v>14</v>
      </c>
      <c r="B20" s="10">
        <v>10100</v>
      </c>
      <c r="C20" s="10">
        <v>12549</v>
      </c>
      <c r="D20" s="10">
        <f t="shared" si="0"/>
        <v>22649</v>
      </c>
      <c r="E20" s="10">
        <v>4716</v>
      </c>
      <c r="F20" s="10">
        <v>5824</v>
      </c>
      <c r="G20" s="10">
        <f t="shared" si="1"/>
        <v>10540</v>
      </c>
      <c r="H20" s="10">
        <v>5494</v>
      </c>
      <c r="I20" s="10">
        <v>6392</v>
      </c>
      <c r="J20" s="10">
        <f t="shared" si="2"/>
        <v>11886</v>
      </c>
    </row>
    <row r="21" spans="1:10" ht="21.75" customHeight="1">
      <c r="A21" s="26" t="s">
        <v>23</v>
      </c>
      <c r="B21" s="48">
        <v>6315</v>
      </c>
      <c r="C21" s="10">
        <v>8537</v>
      </c>
      <c r="D21" s="10">
        <f t="shared" si="0"/>
        <v>14852</v>
      </c>
      <c r="E21" s="10">
        <v>2947</v>
      </c>
      <c r="F21" s="10">
        <v>4080</v>
      </c>
      <c r="G21" s="10">
        <f t="shared" si="1"/>
        <v>7027</v>
      </c>
      <c r="H21" s="10">
        <v>3594</v>
      </c>
      <c r="I21" s="10">
        <v>4695</v>
      </c>
      <c r="J21" s="10">
        <f t="shared" si="2"/>
        <v>8289</v>
      </c>
    </row>
    <row r="22" spans="1:10" ht="21.75" customHeight="1">
      <c r="A22" s="24" t="s">
        <v>24</v>
      </c>
      <c r="B22" s="10">
        <v>3197</v>
      </c>
      <c r="C22" s="10">
        <v>4891</v>
      </c>
      <c r="D22" s="10">
        <f t="shared" si="0"/>
        <v>8088</v>
      </c>
      <c r="E22" s="10">
        <v>1403</v>
      </c>
      <c r="F22" s="10">
        <v>2279</v>
      </c>
      <c r="G22" s="10">
        <f t="shared" si="1"/>
        <v>3682</v>
      </c>
      <c r="H22" s="10">
        <v>1888</v>
      </c>
      <c r="I22" s="10">
        <v>2742</v>
      </c>
      <c r="J22" s="10">
        <f t="shared" si="2"/>
        <v>4630</v>
      </c>
    </row>
    <row r="23" spans="1:10" ht="21.75" customHeight="1">
      <c r="A23" s="24" t="s">
        <v>25</v>
      </c>
      <c r="B23" s="10">
        <v>1453</v>
      </c>
      <c r="C23" s="10">
        <v>2287</v>
      </c>
      <c r="D23" s="10">
        <f t="shared" si="0"/>
        <v>3740</v>
      </c>
      <c r="E23" s="10">
        <v>549</v>
      </c>
      <c r="F23" s="10">
        <v>1041</v>
      </c>
      <c r="G23" s="10">
        <f t="shared" si="1"/>
        <v>1590</v>
      </c>
      <c r="H23" s="10">
        <v>728</v>
      </c>
      <c r="I23" s="10">
        <v>1288</v>
      </c>
      <c r="J23" s="10">
        <f t="shared" si="2"/>
        <v>2016</v>
      </c>
    </row>
    <row r="24" spans="1:10" ht="21.75" customHeight="1">
      <c r="A24" s="24" t="s">
        <v>26</v>
      </c>
      <c r="B24" s="10">
        <v>587</v>
      </c>
      <c r="C24" s="10">
        <v>1012</v>
      </c>
      <c r="D24" s="10">
        <f t="shared" si="0"/>
        <v>1599</v>
      </c>
      <c r="E24" s="10">
        <v>215</v>
      </c>
      <c r="F24" s="10">
        <v>457</v>
      </c>
      <c r="G24" s="10">
        <f t="shared" si="1"/>
        <v>672</v>
      </c>
      <c r="H24" s="10">
        <v>295</v>
      </c>
      <c r="I24" s="10">
        <v>491</v>
      </c>
      <c r="J24" s="10">
        <f t="shared" si="2"/>
        <v>786</v>
      </c>
    </row>
    <row r="25" spans="1:10" ht="21.75" customHeight="1">
      <c r="A25" s="24" t="s">
        <v>27</v>
      </c>
      <c r="B25" s="10">
        <v>201</v>
      </c>
      <c r="C25" s="10">
        <v>307</v>
      </c>
      <c r="D25" s="10">
        <f t="shared" si="0"/>
        <v>508</v>
      </c>
      <c r="E25" s="10">
        <v>47</v>
      </c>
      <c r="F25" s="10">
        <v>105</v>
      </c>
      <c r="G25" s="10">
        <f t="shared" si="1"/>
        <v>152</v>
      </c>
      <c r="H25" s="10">
        <v>69</v>
      </c>
      <c r="I25" s="10">
        <v>146</v>
      </c>
      <c r="J25" s="10">
        <f t="shared" si="2"/>
        <v>215</v>
      </c>
    </row>
    <row r="26" spans="1:10" ht="21.75" customHeight="1">
      <c r="A26" s="27" t="s">
        <v>30</v>
      </c>
      <c r="B26" s="10">
        <v>407</v>
      </c>
      <c r="C26" s="10">
        <v>409</v>
      </c>
      <c r="D26" s="10">
        <f t="shared" si="0"/>
        <v>816</v>
      </c>
      <c r="E26" s="10">
        <v>43</v>
      </c>
      <c r="F26" s="10">
        <v>65</v>
      </c>
      <c r="G26" s="10">
        <f t="shared" si="1"/>
        <v>108</v>
      </c>
      <c r="H26" s="10">
        <v>73</v>
      </c>
      <c r="I26" s="10">
        <v>105</v>
      </c>
      <c r="J26" s="10">
        <f t="shared" si="2"/>
        <v>178</v>
      </c>
    </row>
    <row r="27" spans="1:10" ht="21.75" customHeight="1">
      <c r="A27" s="24" t="s">
        <v>29</v>
      </c>
      <c r="B27" s="10">
        <f>SUM(B5:B26)</f>
        <v>614043</v>
      </c>
      <c r="C27" s="10">
        <f>SUM(C5:C26)</f>
        <v>635024</v>
      </c>
      <c r="D27" s="10">
        <f t="shared" si="0"/>
        <v>1249067</v>
      </c>
      <c r="E27" s="10">
        <f>SUM(E5:E26)</f>
        <v>291761</v>
      </c>
      <c r="F27" s="10">
        <f>SUM(F5:F26)</f>
        <v>299306</v>
      </c>
      <c r="G27" s="10">
        <f t="shared" si="1"/>
        <v>591067</v>
      </c>
      <c r="H27" s="10">
        <f>SUM(H5:H26)</f>
        <v>249721</v>
      </c>
      <c r="I27" s="10">
        <f>SUM(I5:I26)</f>
        <v>256291</v>
      </c>
      <c r="J27" s="10">
        <f t="shared" si="2"/>
        <v>506012</v>
      </c>
    </row>
    <row r="28" spans="1:10" ht="21.75" customHeight="1">
      <c r="A28" s="64"/>
      <c r="B28" s="14"/>
      <c r="C28" s="14"/>
      <c r="D28" s="14"/>
      <c r="E28" s="14"/>
      <c r="F28" s="14"/>
      <c r="G28" s="14"/>
      <c r="H28" s="14"/>
      <c r="I28" s="14"/>
      <c r="J28" s="14"/>
    </row>
    <row r="29" spans="1:10" ht="21.75" customHeight="1">
      <c r="A29" s="18" t="s">
        <v>178</v>
      </c>
      <c r="B29" s="14"/>
      <c r="C29" s="14"/>
      <c r="D29" s="14"/>
      <c r="E29" s="14"/>
      <c r="F29" s="14"/>
      <c r="G29" s="14"/>
      <c r="H29" s="14"/>
      <c r="I29" s="14"/>
      <c r="J29" s="14"/>
    </row>
    <row r="30" ht="21.75" customHeight="1">
      <c r="A30" s="18" t="s">
        <v>177</v>
      </c>
    </row>
    <row r="31" spans="2:10" ht="21.75" customHeight="1">
      <c r="B31" s="6"/>
      <c r="C31" s="12" t="s">
        <v>85</v>
      </c>
      <c r="D31" s="7"/>
      <c r="E31" s="6"/>
      <c r="F31" s="12" t="s">
        <v>86</v>
      </c>
      <c r="G31" s="8"/>
      <c r="H31" s="6"/>
      <c r="I31" s="12" t="s">
        <v>87</v>
      </c>
      <c r="J31" s="8"/>
    </row>
    <row r="32" spans="1:10" ht="21.75" customHeight="1">
      <c r="A32" s="1" t="s">
        <v>0</v>
      </c>
      <c r="B32" s="9" t="s">
        <v>16</v>
      </c>
      <c r="C32" s="9" t="s">
        <v>17</v>
      </c>
      <c r="D32" s="9" t="s">
        <v>15</v>
      </c>
      <c r="E32" s="9" t="s">
        <v>16</v>
      </c>
      <c r="F32" s="9" t="s">
        <v>17</v>
      </c>
      <c r="G32" s="9" t="s">
        <v>15</v>
      </c>
      <c r="H32" s="9" t="s">
        <v>16</v>
      </c>
      <c r="I32" s="9" t="s">
        <v>17</v>
      </c>
      <c r="J32" s="9" t="s">
        <v>15</v>
      </c>
    </row>
    <row r="33" spans="1:10" ht="21.75" customHeight="1">
      <c r="A33" s="1">
        <v>0</v>
      </c>
      <c r="B33" s="10">
        <v>1454</v>
      </c>
      <c r="C33" s="10">
        <v>1372</v>
      </c>
      <c r="D33" s="10">
        <f aca="true" t="shared" si="3" ref="D33:D55">SUM(B33:C33)</f>
        <v>2826</v>
      </c>
      <c r="E33" s="10">
        <v>4315</v>
      </c>
      <c r="F33" s="10">
        <v>4033</v>
      </c>
      <c r="G33" s="10">
        <f aca="true" t="shared" si="4" ref="G33:G55">SUM(E33:F33)</f>
        <v>8348</v>
      </c>
      <c r="H33" s="10">
        <v>3016</v>
      </c>
      <c r="I33" s="10">
        <v>2908</v>
      </c>
      <c r="J33" s="10">
        <f aca="true" t="shared" si="5" ref="J33:J55">SUM(H33:I33)</f>
        <v>5924</v>
      </c>
    </row>
    <row r="34" spans="1:10" ht="21.75" customHeight="1">
      <c r="A34" s="2" t="s">
        <v>28</v>
      </c>
      <c r="B34" s="10">
        <v>6027</v>
      </c>
      <c r="C34" s="10">
        <v>5597</v>
      </c>
      <c r="D34" s="10">
        <f t="shared" si="3"/>
        <v>11624</v>
      </c>
      <c r="E34" s="10">
        <v>17865</v>
      </c>
      <c r="F34" s="10">
        <v>17028</v>
      </c>
      <c r="G34" s="10">
        <f t="shared" si="4"/>
        <v>34893</v>
      </c>
      <c r="H34" s="10">
        <v>12439</v>
      </c>
      <c r="I34" s="10">
        <v>11688</v>
      </c>
      <c r="J34" s="10">
        <f t="shared" si="5"/>
        <v>24127</v>
      </c>
    </row>
    <row r="35" spans="1:10" ht="21.75" customHeight="1">
      <c r="A35" s="3" t="s">
        <v>1</v>
      </c>
      <c r="B35" s="10">
        <v>7669</v>
      </c>
      <c r="C35" s="10">
        <v>7017</v>
      </c>
      <c r="D35" s="10">
        <f t="shared" si="3"/>
        <v>14686</v>
      </c>
      <c r="E35" s="10">
        <v>22064</v>
      </c>
      <c r="F35" s="10">
        <v>21006</v>
      </c>
      <c r="G35" s="10">
        <f t="shared" si="4"/>
        <v>43070</v>
      </c>
      <c r="H35" s="10">
        <v>15669</v>
      </c>
      <c r="I35" s="10">
        <v>14583</v>
      </c>
      <c r="J35" s="10">
        <f t="shared" si="5"/>
        <v>30252</v>
      </c>
    </row>
    <row r="36" spans="1:10" ht="21.75" customHeight="1">
      <c r="A36" s="1" t="s">
        <v>2</v>
      </c>
      <c r="B36" s="10">
        <v>8652</v>
      </c>
      <c r="C36" s="10">
        <v>8169</v>
      </c>
      <c r="D36" s="10">
        <f t="shared" si="3"/>
        <v>16821</v>
      </c>
      <c r="E36" s="10">
        <v>25707</v>
      </c>
      <c r="F36" s="10">
        <v>24359</v>
      </c>
      <c r="G36" s="10">
        <f t="shared" si="4"/>
        <v>50066</v>
      </c>
      <c r="H36" s="10">
        <v>17913</v>
      </c>
      <c r="I36" s="10">
        <v>16805</v>
      </c>
      <c r="J36" s="10">
        <f t="shared" si="5"/>
        <v>34718</v>
      </c>
    </row>
    <row r="37" spans="1:10" ht="21.75" customHeight="1">
      <c r="A37" s="1" t="s">
        <v>3</v>
      </c>
      <c r="B37" s="10">
        <v>8664</v>
      </c>
      <c r="C37" s="10">
        <v>8184</v>
      </c>
      <c r="D37" s="10">
        <f t="shared" si="3"/>
        <v>16848</v>
      </c>
      <c r="E37" s="10">
        <v>25892</v>
      </c>
      <c r="F37" s="10">
        <v>24202</v>
      </c>
      <c r="G37" s="10">
        <f t="shared" si="4"/>
        <v>50094</v>
      </c>
      <c r="H37" s="10">
        <v>18073</v>
      </c>
      <c r="I37" s="10">
        <v>16764</v>
      </c>
      <c r="J37" s="10">
        <f t="shared" si="5"/>
        <v>34837</v>
      </c>
    </row>
    <row r="38" spans="1:10" ht="21.75" customHeight="1">
      <c r="A38" s="1" t="s">
        <v>4</v>
      </c>
      <c r="B38" s="10">
        <v>8276</v>
      </c>
      <c r="C38" s="10">
        <v>8142</v>
      </c>
      <c r="D38" s="10">
        <f t="shared" si="3"/>
        <v>16418</v>
      </c>
      <c r="E38" s="10">
        <v>24953</v>
      </c>
      <c r="F38" s="10">
        <v>24498</v>
      </c>
      <c r="G38" s="10">
        <f t="shared" si="4"/>
        <v>49451</v>
      </c>
      <c r="H38" s="10">
        <v>19422</v>
      </c>
      <c r="I38" s="10">
        <v>16633</v>
      </c>
      <c r="J38" s="10">
        <f t="shared" si="5"/>
        <v>36055</v>
      </c>
    </row>
    <row r="39" spans="1:10" ht="21.75" customHeight="1">
      <c r="A39" s="1" t="s">
        <v>5</v>
      </c>
      <c r="B39" s="10">
        <v>9505</v>
      </c>
      <c r="C39" s="10">
        <v>9068</v>
      </c>
      <c r="D39" s="10">
        <f t="shared" si="3"/>
        <v>18573</v>
      </c>
      <c r="E39" s="10">
        <v>27958</v>
      </c>
      <c r="F39" s="10">
        <v>27567</v>
      </c>
      <c r="G39" s="10">
        <f t="shared" si="4"/>
        <v>55525</v>
      </c>
      <c r="H39" s="10">
        <v>19554</v>
      </c>
      <c r="I39" s="10">
        <v>19163</v>
      </c>
      <c r="J39" s="10">
        <f t="shared" si="5"/>
        <v>38717</v>
      </c>
    </row>
    <row r="40" spans="1:10" ht="21.75" customHeight="1">
      <c r="A40" s="1" t="s">
        <v>6</v>
      </c>
      <c r="B40" s="10">
        <v>9591</v>
      </c>
      <c r="C40" s="10">
        <v>9315</v>
      </c>
      <c r="D40" s="10">
        <f t="shared" si="3"/>
        <v>18906</v>
      </c>
      <c r="E40" s="10">
        <v>27811</v>
      </c>
      <c r="F40" s="10">
        <v>28302</v>
      </c>
      <c r="G40" s="10">
        <f t="shared" si="4"/>
        <v>56113</v>
      </c>
      <c r="H40" s="10">
        <v>20081</v>
      </c>
      <c r="I40" s="10">
        <v>19884</v>
      </c>
      <c r="J40" s="10">
        <f t="shared" si="5"/>
        <v>39965</v>
      </c>
    </row>
    <row r="41" spans="1:10" ht="21.75" customHeight="1">
      <c r="A41" s="1" t="s">
        <v>7</v>
      </c>
      <c r="B41" s="10">
        <v>9526</v>
      </c>
      <c r="C41" s="10">
        <v>9424</v>
      </c>
      <c r="D41" s="10">
        <f t="shared" si="3"/>
        <v>18950</v>
      </c>
      <c r="E41" s="10">
        <v>28334</v>
      </c>
      <c r="F41" s="10">
        <v>29386</v>
      </c>
      <c r="G41" s="10">
        <f t="shared" si="4"/>
        <v>57720</v>
      </c>
      <c r="H41" s="10">
        <v>19724</v>
      </c>
      <c r="I41" s="10">
        <v>19690</v>
      </c>
      <c r="J41" s="10">
        <f t="shared" si="5"/>
        <v>39414</v>
      </c>
    </row>
    <row r="42" spans="1:10" ht="21.75" customHeight="1">
      <c r="A42" s="1" t="s">
        <v>8</v>
      </c>
      <c r="B42" s="10">
        <v>9208</v>
      </c>
      <c r="C42" s="10">
        <v>9209</v>
      </c>
      <c r="D42" s="10">
        <f t="shared" si="3"/>
        <v>18417</v>
      </c>
      <c r="E42" s="10">
        <v>27866</v>
      </c>
      <c r="F42" s="10">
        <v>28984</v>
      </c>
      <c r="G42" s="10">
        <f t="shared" si="4"/>
        <v>56850</v>
      </c>
      <c r="H42" s="10">
        <v>18885</v>
      </c>
      <c r="I42" s="10">
        <v>19688</v>
      </c>
      <c r="J42" s="10">
        <f t="shared" si="5"/>
        <v>38573</v>
      </c>
    </row>
    <row r="43" spans="1:10" ht="21.75" customHeight="1">
      <c r="A43" s="1" t="s">
        <v>9</v>
      </c>
      <c r="B43" s="10">
        <v>8272</v>
      </c>
      <c r="C43" s="10">
        <v>8436</v>
      </c>
      <c r="D43" s="10">
        <f t="shared" si="3"/>
        <v>16708</v>
      </c>
      <c r="E43" s="10">
        <v>23750</v>
      </c>
      <c r="F43" s="10">
        <v>25062</v>
      </c>
      <c r="G43" s="10">
        <f t="shared" si="4"/>
        <v>48812</v>
      </c>
      <c r="H43" s="10">
        <v>16588</v>
      </c>
      <c r="I43" s="10">
        <v>17297</v>
      </c>
      <c r="J43" s="10">
        <f t="shared" si="5"/>
        <v>33885</v>
      </c>
    </row>
    <row r="44" spans="1:10" ht="21.75" customHeight="1">
      <c r="A44" s="1" t="s">
        <v>10</v>
      </c>
      <c r="B44" s="10">
        <v>6623</v>
      </c>
      <c r="C44" s="10">
        <v>6912</v>
      </c>
      <c r="D44" s="10">
        <f t="shared" si="3"/>
        <v>13535</v>
      </c>
      <c r="E44" s="10">
        <v>18766</v>
      </c>
      <c r="F44" s="10">
        <v>20656</v>
      </c>
      <c r="G44" s="10">
        <f t="shared" si="4"/>
        <v>39422</v>
      </c>
      <c r="H44" s="10">
        <v>12807</v>
      </c>
      <c r="I44" s="10">
        <v>14069</v>
      </c>
      <c r="J44" s="10">
        <f t="shared" si="5"/>
        <v>26876</v>
      </c>
    </row>
    <row r="45" spans="1:10" ht="21.75" customHeight="1">
      <c r="A45" s="1" t="s">
        <v>11</v>
      </c>
      <c r="B45" s="10">
        <v>5278</v>
      </c>
      <c r="C45" s="10">
        <v>5514</v>
      </c>
      <c r="D45" s="10">
        <f t="shared" si="3"/>
        <v>10792</v>
      </c>
      <c r="E45" s="10">
        <v>14781</v>
      </c>
      <c r="F45" s="10">
        <v>16725</v>
      </c>
      <c r="G45" s="10">
        <f t="shared" si="4"/>
        <v>31506</v>
      </c>
      <c r="H45" s="10">
        <v>9632</v>
      </c>
      <c r="I45" s="10">
        <v>11095</v>
      </c>
      <c r="J45" s="10">
        <f t="shared" si="5"/>
        <v>20727</v>
      </c>
    </row>
    <row r="46" spans="1:10" ht="21.75" customHeight="1">
      <c r="A46" s="1" t="s">
        <v>12</v>
      </c>
      <c r="B46" s="10">
        <v>3796</v>
      </c>
      <c r="C46" s="10">
        <v>3858</v>
      </c>
      <c r="D46" s="10">
        <f t="shared" si="3"/>
        <v>7654</v>
      </c>
      <c r="E46" s="10">
        <v>10168</v>
      </c>
      <c r="F46" s="10">
        <v>11747</v>
      </c>
      <c r="G46" s="10">
        <f t="shared" si="4"/>
        <v>21915</v>
      </c>
      <c r="H46" s="10">
        <v>6747</v>
      </c>
      <c r="I46" s="10">
        <v>7682</v>
      </c>
      <c r="J46" s="10">
        <f t="shared" si="5"/>
        <v>14429</v>
      </c>
    </row>
    <row r="47" spans="1:10" ht="21.75" customHeight="1">
      <c r="A47" s="1" t="s">
        <v>13</v>
      </c>
      <c r="B47" s="10">
        <v>3327</v>
      </c>
      <c r="C47" s="10">
        <v>3350</v>
      </c>
      <c r="D47" s="10">
        <f t="shared" si="3"/>
        <v>6677</v>
      </c>
      <c r="E47" s="10">
        <v>8974</v>
      </c>
      <c r="F47" s="10">
        <v>10701</v>
      </c>
      <c r="G47" s="10">
        <f t="shared" si="4"/>
        <v>19675</v>
      </c>
      <c r="H47" s="10">
        <v>5872</v>
      </c>
      <c r="I47" s="10">
        <v>7244</v>
      </c>
      <c r="J47" s="10">
        <f t="shared" si="5"/>
        <v>13116</v>
      </c>
    </row>
    <row r="48" spans="1:10" ht="21.75" customHeight="1">
      <c r="A48" s="1" t="s">
        <v>14</v>
      </c>
      <c r="B48" s="10">
        <v>2429</v>
      </c>
      <c r="C48" s="10">
        <v>2706</v>
      </c>
      <c r="D48" s="10">
        <f t="shared" si="3"/>
        <v>5135</v>
      </c>
      <c r="E48" s="10">
        <v>6852</v>
      </c>
      <c r="F48" s="10">
        <v>8679</v>
      </c>
      <c r="G48" s="10">
        <f t="shared" si="4"/>
        <v>15531</v>
      </c>
      <c r="H48" s="10">
        <v>4500</v>
      </c>
      <c r="I48" s="10">
        <v>5874</v>
      </c>
      <c r="J48" s="10">
        <f t="shared" si="5"/>
        <v>10374</v>
      </c>
    </row>
    <row r="49" spans="1:10" ht="21.75" customHeight="1">
      <c r="A49" s="1" t="s">
        <v>23</v>
      </c>
      <c r="B49" s="10">
        <v>1535</v>
      </c>
      <c r="C49" s="10">
        <v>1871</v>
      </c>
      <c r="D49" s="10">
        <f t="shared" si="3"/>
        <v>3406</v>
      </c>
      <c r="E49" s="10">
        <v>4491</v>
      </c>
      <c r="F49" s="10">
        <v>6507</v>
      </c>
      <c r="G49" s="10">
        <f t="shared" si="4"/>
        <v>10998</v>
      </c>
      <c r="H49" s="10">
        <v>3180</v>
      </c>
      <c r="I49" s="10">
        <v>4493</v>
      </c>
      <c r="J49" s="10">
        <f t="shared" si="5"/>
        <v>7673</v>
      </c>
    </row>
    <row r="50" spans="1:10" ht="21.75" customHeight="1">
      <c r="A50" s="1" t="s">
        <v>24</v>
      </c>
      <c r="B50" s="10">
        <v>787</v>
      </c>
      <c r="C50" s="10">
        <v>1052</v>
      </c>
      <c r="D50" s="10">
        <f t="shared" si="3"/>
        <v>1839</v>
      </c>
      <c r="E50" s="10">
        <v>2482</v>
      </c>
      <c r="F50" s="10">
        <v>4053</v>
      </c>
      <c r="G50" s="10">
        <f t="shared" si="4"/>
        <v>6535</v>
      </c>
      <c r="H50" s="10">
        <v>1698</v>
      </c>
      <c r="I50" s="10">
        <v>2655</v>
      </c>
      <c r="J50" s="10">
        <f t="shared" si="5"/>
        <v>4353</v>
      </c>
    </row>
    <row r="51" spans="1:10" ht="21.75" customHeight="1">
      <c r="A51" s="1" t="s">
        <v>25</v>
      </c>
      <c r="B51" s="10">
        <v>334</v>
      </c>
      <c r="C51" s="10">
        <v>498</v>
      </c>
      <c r="D51" s="10">
        <f t="shared" si="3"/>
        <v>832</v>
      </c>
      <c r="E51" s="10">
        <v>1165</v>
      </c>
      <c r="F51" s="10">
        <v>2099</v>
      </c>
      <c r="G51" s="10">
        <f t="shared" si="4"/>
        <v>3264</v>
      </c>
      <c r="H51" s="10">
        <v>710</v>
      </c>
      <c r="I51" s="10">
        <v>1245</v>
      </c>
      <c r="J51" s="10">
        <f t="shared" si="5"/>
        <v>1955</v>
      </c>
    </row>
    <row r="52" spans="1:10" ht="21.75" customHeight="1">
      <c r="A52" s="1" t="s">
        <v>26</v>
      </c>
      <c r="B52" s="10">
        <v>128</v>
      </c>
      <c r="C52" s="10">
        <v>227</v>
      </c>
      <c r="D52" s="10">
        <f t="shared" si="3"/>
        <v>355</v>
      </c>
      <c r="E52" s="10">
        <v>482</v>
      </c>
      <c r="F52" s="10">
        <v>909</v>
      </c>
      <c r="G52" s="10">
        <f t="shared" si="4"/>
        <v>1391</v>
      </c>
      <c r="H52" s="10">
        <v>278</v>
      </c>
      <c r="I52" s="10">
        <v>508</v>
      </c>
      <c r="J52" s="10">
        <f t="shared" si="5"/>
        <v>786</v>
      </c>
    </row>
    <row r="53" spans="1:10" ht="21.75" customHeight="1">
      <c r="A53" s="1" t="s">
        <v>27</v>
      </c>
      <c r="B53" s="10">
        <v>50</v>
      </c>
      <c r="C53" s="10">
        <v>52</v>
      </c>
      <c r="D53" s="10">
        <f t="shared" si="3"/>
        <v>102</v>
      </c>
      <c r="E53" s="10">
        <v>110</v>
      </c>
      <c r="F53" s="10">
        <v>256</v>
      </c>
      <c r="G53" s="10">
        <f t="shared" si="4"/>
        <v>366</v>
      </c>
      <c r="H53" s="10">
        <v>73</v>
      </c>
      <c r="I53" s="10">
        <v>160</v>
      </c>
      <c r="J53" s="10">
        <f t="shared" si="5"/>
        <v>233</v>
      </c>
    </row>
    <row r="54" spans="1:10" ht="21.75" customHeight="1">
      <c r="A54" s="1" t="s">
        <v>30</v>
      </c>
      <c r="B54" s="10">
        <v>40</v>
      </c>
      <c r="C54" s="10">
        <v>41</v>
      </c>
      <c r="D54" s="10">
        <f t="shared" si="3"/>
        <v>81</v>
      </c>
      <c r="E54" s="10">
        <v>144</v>
      </c>
      <c r="F54" s="10">
        <v>209</v>
      </c>
      <c r="G54" s="10">
        <f t="shared" si="4"/>
        <v>353</v>
      </c>
      <c r="H54" s="10">
        <v>74</v>
      </c>
      <c r="I54" s="10">
        <v>121</v>
      </c>
      <c r="J54" s="10">
        <f t="shared" si="5"/>
        <v>195</v>
      </c>
    </row>
    <row r="55" spans="1:10" ht="21.75" customHeight="1">
      <c r="A55" s="28" t="s">
        <v>29</v>
      </c>
      <c r="B55" s="10">
        <f>SUM(B33:B54)</f>
        <v>111171</v>
      </c>
      <c r="C55" s="10">
        <f>SUM(C33:C54)</f>
        <v>110014</v>
      </c>
      <c r="D55" s="10">
        <f t="shared" si="3"/>
        <v>221185</v>
      </c>
      <c r="E55" s="10">
        <f>SUM(E33:E54)</f>
        <v>324930</v>
      </c>
      <c r="F55" s="10">
        <f>SUM(F33:F54)</f>
        <v>336968</v>
      </c>
      <c r="G55" s="10">
        <f t="shared" si="4"/>
        <v>661898</v>
      </c>
      <c r="H55" s="10">
        <f>SUM(H33:H54)</f>
        <v>226935</v>
      </c>
      <c r="I55" s="10">
        <f>SUM(I33:I54)</f>
        <v>230249</v>
      </c>
      <c r="J55" s="10">
        <f t="shared" si="5"/>
        <v>457184</v>
      </c>
    </row>
    <row r="56" spans="1:10" ht="21.75" customHeight="1">
      <c r="A56" s="29"/>
      <c r="B56" s="14"/>
      <c r="C56" s="14"/>
      <c r="D56" s="14"/>
      <c r="E56" s="14"/>
      <c r="F56" s="14"/>
      <c r="G56" s="14"/>
      <c r="H56" s="14"/>
      <c r="I56" s="14"/>
      <c r="J56" s="14"/>
    </row>
    <row r="57" ht="21.75" customHeight="1">
      <c r="A57" s="18" t="s">
        <v>178</v>
      </c>
    </row>
    <row r="58" ht="21.75" customHeight="1">
      <c r="A58" s="18" t="s">
        <v>177</v>
      </c>
    </row>
    <row r="59" spans="2:7" ht="21.75" customHeight="1">
      <c r="B59" s="6"/>
      <c r="C59" s="12" t="s">
        <v>88</v>
      </c>
      <c r="D59" s="7"/>
      <c r="E59" s="6"/>
      <c r="F59" s="12" t="s">
        <v>111</v>
      </c>
      <c r="G59" s="8"/>
    </row>
    <row r="60" spans="1:7" ht="21.75" customHeight="1">
      <c r="A60" s="1" t="s">
        <v>0</v>
      </c>
      <c r="B60" s="9" t="s">
        <v>16</v>
      </c>
      <c r="C60" s="9" t="s">
        <v>17</v>
      </c>
      <c r="D60" s="9" t="s">
        <v>15</v>
      </c>
      <c r="E60" s="9" t="s">
        <v>16</v>
      </c>
      <c r="F60" s="9" t="s">
        <v>17</v>
      </c>
      <c r="G60" s="9" t="s">
        <v>15</v>
      </c>
    </row>
    <row r="61" spans="1:7" ht="21.75" customHeight="1">
      <c r="A61" s="1">
        <v>0</v>
      </c>
      <c r="B61" s="11">
        <v>3629</v>
      </c>
      <c r="C61" s="10">
        <v>3499</v>
      </c>
      <c r="D61" s="10">
        <f aca="true" t="shared" si="6" ref="D61:D83">SUM(B61:C61)</f>
        <v>7128</v>
      </c>
      <c r="E61" s="10">
        <f aca="true" t="shared" si="7" ref="E61:E83">B5+E5+H5+B33+E33+H33+B61</f>
        <v>29217</v>
      </c>
      <c r="F61" s="10">
        <f aca="true" t="shared" si="8" ref="F61:F83">C5+F5+I5+C33+F33+I33+C61</f>
        <v>27726</v>
      </c>
      <c r="G61" s="10">
        <f aca="true" t="shared" si="9" ref="G61:G83">SUM(E61:F61)</f>
        <v>56943</v>
      </c>
    </row>
    <row r="62" spans="1:7" ht="21.75" customHeight="1">
      <c r="A62" s="2" t="s">
        <v>28</v>
      </c>
      <c r="B62" s="10">
        <v>15890</v>
      </c>
      <c r="C62" s="10">
        <v>14930</v>
      </c>
      <c r="D62" s="10">
        <f t="shared" si="6"/>
        <v>30820</v>
      </c>
      <c r="E62" s="10">
        <f t="shared" si="7"/>
        <v>120136</v>
      </c>
      <c r="F62" s="10">
        <f t="shared" si="8"/>
        <v>113293</v>
      </c>
      <c r="G62" s="10">
        <f t="shared" si="9"/>
        <v>233429</v>
      </c>
    </row>
    <row r="63" spans="1:7" ht="21.75" customHeight="1">
      <c r="A63" s="3" t="s">
        <v>1</v>
      </c>
      <c r="B63" s="10">
        <v>19928</v>
      </c>
      <c r="C63" s="10">
        <v>18510</v>
      </c>
      <c r="D63" s="10">
        <f t="shared" si="6"/>
        <v>38438</v>
      </c>
      <c r="E63" s="10">
        <f t="shared" si="7"/>
        <v>147358</v>
      </c>
      <c r="F63" s="10">
        <f t="shared" si="8"/>
        <v>137639</v>
      </c>
      <c r="G63" s="10">
        <f t="shared" si="9"/>
        <v>284997</v>
      </c>
    </row>
    <row r="64" spans="1:7" ht="21.75" customHeight="1">
      <c r="A64" s="1" t="s">
        <v>2</v>
      </c>
      <c r="B64" s="10">
        <v>22955</v>
      </c>
      <c r="C64" s="10">
        <v>21256</v>
      </c>
      <c r="D64" s="10">
        <f t="shared" si="6"/>
        <v>44211</v>
      </c>
      <c r="E64" s="10">
        <f t="shared" si="7"/>
        <v>167166</v>
      </c>
      <c r="F64" s="10">
        <f t="shared" si="8"/>
        <v>157776</v>
      </c>
      <c r="G64" s="10">
        <f t="shared" si="9"/>
        <v>324942</v>
      </c>
    </row>
    <row r="65" spans="1:7" ht="21.75" customHeight="1">
      <c r="A65" s="1" t="s">
        <v>3</v>
      </c>
      <c r="B65" s="10">
        <v>22423</v>
      </c>
      <c r="C65" s="10">
        <v>21278</v>
      </c>
      <c r="D65" s="10">
        <f t="shared" si="6"/>
        <v>43701</v>
      </c>
      <c r="E65" s="10">
        <f t="shared" si="7"/>
        <v>163514</v>
      </c>
      <c r="F65" s="10">
        <f t="shared" si="8"/>
        <v>155872</v>
      </c>
      <c r="G65" s="10">
        <f t="shared" si="9"/>
        <v>319386</v>
      </c>
    </row>
    <row r="66" spans="1:7" ht="21.75" customHeight="1">
      <c r="A66" s="1" t="s">
        <v>4</v>
      </c>
      <c r="B66" s="10">
        <v>22547</v>
      </c>
      <c r="C66" s="10">
        <v>21365</v>
      </c>
      <c r="D66" s="10">
        <f t="shared" si="6"/>
        <v>43912</v>
      </c>
      <c r="E66" s="10">
        <f t="shared" si="7"/>
        <v>163731</v>
      </c>
      <c r="F66" s="10">
        <f t="shared" si="8"/>
        <v>154888</v>
      </c>
      <c r="G66" s="10">
        <f t="shared" si="9"/>
        <v>318619</v>
      </c>
    </row>
    <row r="67" spans="1:7" ht="21.75" customHeight="1">
      <c r="A67" s="1" t="s">
        <v>5</v>
      </c>
      <c r="B67" s="10">
        <v>24527</v>
      </c>
      <c r="C67" s="10">
        <v>23118</v>
      </c>
      <c r="D67" s="10">
        <f t="shared" si="6"/>
        <v>47645</v>
      </c>
      <c r="E67" s="10">
        <f t="shared" si="7"/>
        <v>182543</v>
      </c>
      <c r="F67" s="10">
        <f t="shared" si="8"/>
        <v>181116</v>
      </c>
      <c r="G67" s="10">
        <f t="shared" si="9"/>
        <v>363659</v>
      </c>
    </row>
    <row r="68" spans="1:7" ht="21.75" customHeight="1">
      <c r="A68" s="1" t="s">
        <v>6</v>
      </c>
      <c r="B68" s="10">
        <v>24545</v>
      </c>
      <c r="C68" s="10">
        <v>23988</v>
      </c>
      <c r="D68" s="10">
        <f t="shared" si="6"/>
        <v>48533</v>
      </c>
      <c r="E68" s="10">
        <f t="shared" si="7"/>
        <v>191834</v>
      </c>
      <c r="F68" s="10">
        <f t="shared" si="8"/>
        <v>192411</v>
      </c>
      <c r="G68" s="10">
        <f t="shared" si="9"/>
        <v>384245</v>
      </c>
    </row>
    <row r="69" spans="1:7" ht="21.75" customHeight="1">
      <c r="A69" s="1" t="s">
        <v>7</v>
      </c>
      <c r="B69" s="10">
        <v>24403</v>
      </c>
      <c r="C69" s="10">
        <v>23962</v>
      </c>
      <c r="D69" s="10">
        <f t="shared" si="6"/>
        <v>48365</v>
      </c>
      <c r="E69" s="10">
        <f t="shared" si="7"/>
        <v>191680</v>
      </c>
      <c r="F69" s="10">
        <f t="shared" si="8"/>
        <v>196851</v>
      </c>
      <c r="G69" s="10">
        <f t="shared" si="9"/>
        <v>388531</v>
      </c>
    </row>
    <row r="70" spans="1:7" ht="21.75" customHeight="1">
      <c r="A70" s="1" t="s">
        <v>8</v>
      </c>
      <c r="B70" s="10">
        <v>23018</v>
      </c>
      <c r="C70" s="10">
        <v>23069</v>
      </c>
      <c r="D70" s="10">
        <f t="shared" si="6"/>
        <v>46087</v>
      </c>
      <c r="E70" s="10">
        <f t="shared" si="7"/>
        <v>180051</v>
      </c>
      <c r="F70" s="10">
        <f t="shared" si="8"/>
        <v>188406</v>
      </c>
      <c r="G70" s="10">
        <f t="shared" si="9"/>
        <v>368457</v>
      </c>
    </row>
    <row r="71" spans="1:7" ht="21.75" customHeight="1">
      <c r="A71" s="1" t="s">
        <v>9</v>
      </c>
      <c r="B71" s="10">
        <v>19169</v>
      </c>
      <c r="C71" s="10">
        <v>19204</v>
      </c>
      <c r="D71" s="10">
        <f t="shared" si="6"/>
        <v>38373</v>
      </c>
      <c r="E71" s="10">
        <f t="shared" si="7"/>
        <v>151652</v>
      </c>
      <c r="F71" s="10">
        <f t="shared" si="8"/>
        <v>160155</v>
      </c>
      <c r="G71" s="10">
        <f t="shared" si="9"/>
        <v>311807</v>
      </c>
    </row>
    <row r="72" spans="1:7" ht="21.75" customHeight="1">
      <c r="A72" s="1" t="s">
        <v>10</v>
      </c>
      <c r="B72" s="10">
        <v>14974</v>
      </c>
      <c r="C72" s="10">
        <v>15124</v>
      </c>
      <c r="D72" s="10">
        <f t="shared" si="6"/>
        <v>30098</v>
      </c>
      <c r="E72" s="10">
        <f t="shared" si="7"/>
        <v>117053</v>
      </c>
      <c r="F72" s="10">
        <f t="shared" si="8"/>
        <v>128529</v>
      </c>
      <c r="G72" s="10">
        <f t="shared" si="9"/>
        <v>245582</v>
      </c>
    </row>
    <row r="73" spans="1:7" ht="21.75" customHeight="1">
      <c r="A73" s="1" t="s">
        <v>11</v>
      </c>
      <c r="B73" s="10">
        <v>11040</v>
      </c>
      <c r="C73" s="10">
        <v>11562</v>
      </c>
      <c r="D73" s="10">
        <f t="shared" si="6"/>
        <v>22602</v>
      </c>
      <c r="E73" s="10">
        <f t="shared" si="7"/>
        <v>87399</v>
      </c>
      <c r="F73" s="10">
        <f t="shared" si="8"/>
        <v>98397</v>
      </c>
      <c r="G73" s="10">
        <f t="shared" si="9"/>
        <v>185796</v>
      </c>
    </row>
    <row r="74" spans="1:7" ht="21.75" customHeight="1">
      <c r="A74" s="1" t="s">
        <v>12</v>
      </c>
      <c r="B74" s="10">
        <v>7431</v>
      </c>
      <c r="C74" s="10">
        <v>8039</v>
      </c>
      <c r="D74" s="10">
        <f t="shared" si="6"/>
        <v>15470</v>
      </c>
      <c r="E74" s="10">
        <f t="shared" si="7"/>
        <v>60505</v>
      </c>
      <c r="F74" s="10">
        <f t="shared" si="8"/>
        <v>67790</v>
      </c>
      <c r="G74" s="10">
        <f t="shared" si="9"/>
        <v>128295</v>
      </c>
    </row>
    <row r="75" spans="1:7" ht="21.75" customHeight="1">
      <c r="A75" s="1" t="s">
        <v>13</v>
      </c>
      <c r="B75" s="10">
        <v>6117</v>
      </c>
      <c r="C75" s="10">
        <v>6766</v>
      </c>
      <c r="D75" s="10">
        <f t="shared" si="6"/>
        <v>12883</v>
      </c>
      <c r="E75" s="10">
        <f t="shared" si="7"/>
        <v>51455</v>
      </c>
      <c r="F75" s="10">
        <f t="shared" si="8"/>
        <v>58756</v>
      </c>
      <c r="G75" s="10">
        <f t="shared" si="9"/>
        <v>110211</v>
      </c>
    </row>
    <row r="76" spans="1:7" ht="21.75" customHeight="1">
      <c r="A76" s="1" t="s">
        <v>14</v>
      </c>
      <c r="B76" s="11">
        <v>4495</v>
      </c>
      <c r="C76" s="10">
        <v>5385</v>
      </c>
      <c r="D76" s="10">
        <f t="shared" si="6"/>
        <v>9880</v>
      </c>
      <c r="E76" s="10">
        <f t="shared" si="7"/>
        <v>38586</v>
      </c>
      <c r="F76" s="10">
        <f t="shared" si="8"/>
        <v>47409</v>
      </c>
      <c r="G76" s="10">
        <f t="shared" si="9"/>
        <v>85995</v>
      </c>
    </row>
    <row r="77" spans="1:7" ht="21.75" customHeight="1">
      <c r="A77" s="1" t="s">
        <v>23</v>
      </c>
      <c r="B77" s="10">
        <v>2797</v>
      </c>
      <c r="C77" s="10">
        <v>3695</v>
      </c>
      <c r="D77" s="10">
        <f t="shared" si="6"/>
        <v>6492</v>
      </c>
      <c r="E77" s="10">
        <f t="shared" si="7"/>
        <v>24859</v>
      </c>
      <c r="F77" s="10">
        <f t="shared" si="8"/>
        <v>33878</v>
      </c>
      <c r="G77" s="10">
        <f t="shared" si="9"/>
        <v>58737</v>
      </c>
    </row>
    <row r="78" spans="1:7" ht="21.75" customHeight="1">
      <c r="A78" s="1" t="s">
        <v>24</v>
      </c>
      <c r="B78" s="10">
        <v>1453</v>
      </c>
      <c r="C78" s="10">
        <v>1900</v>
      </c>
      <c r="D78" s="10">
        <f t="shared" si="6"/>
        <v>3353</v>
      </c>
      <c r="E78" s="10">
        <f t="shared" si="7"/>
        <v>12908</v>
      </c>
      <c r="F78" s="10">
        <f t="shared" si="8"/>
        <v>19572</v>
      </c>
      <c r="G78" s="10">
        <f t="shared" si="9"/>
        <v>32480</v>
      </c>
    </row>
    <row r="79" spans="1:7" ht="21.75" customHeight="1">
      <c r="A79" s="1" t="s">
        <v>25</v>
      </c>
      <c r="B79" s="10">
        <v>557</v>
      </c>
      <c r="C79" s="10">
        <v>861</v>
      </c>
      <c r="D79" s="10">
        <f t="shared" si="6"/>
        <v>1418</v>
      </c>
      <c r="E79" s="10">
        <f t="shared" si="7"/>
        <v>5496</v>
      </c>
      <c r="F79" s="10">
        <f t="shared" si="8"/>
        <v>9319</v>
      </c>
      <c r="G79" s="10">
        <f t="shared" si="9"/>
        <v>14815</v>
      </c>
    </row>
    <row r="80" spans="1:7" ht="21.75" customHeight="1">
      <c r="A80" s="1" t="s">
        <v>26</v>
      </c>
      <c r="B80" s="11">
        <v>239</v>
      </c>
      <c r="C80" s="10">
        <v>319</v>
      </c>
      <c r="D80" s="10">
        <f t="shared" si="6"/>
        <v>558</v>
      </c>
      <c r="E80" s="10">
        <f t="shared" si="7"/>
        <v>2224</v>
      </c>
      <c r="F80" s="10">
        <f t="shared" si="8"/>
        <v>3923</v>
      </c>
      <c r="G80" s="10">
        <f t="shared" si="9"/>
        <v>6147</v>
      </c>
    </row>
    <row r="81" spans="1:7" ht="21.75" customHeight="1">
      <c r="A81" s="1" t="s">
        <v>27</v>
      </c>
      <c r="B81" s="10">
        <v>72</v>
      </c>
      <c r="C81" s="10">
        <v>98</v>
      </c>
      <c r="D81" s="10">
        <f t="shared" si="6"/>
        <v>170</v>
      </c>
      <c r="E81" s="10">
        <f t="shared" si="7"/>
        <v>622</v>
      </c>
      <c r="F81" s="10">
        <f t="shared" si="8"/>
        <v>1124</v>
      </c>
      <c r="G81" s="10">
        <f t="shared" si="9"/>
        <v>1746</v>
      </c>
    </row>
    <row r="82" spans="1:7" ht="21.75" customHeight="1">
      <c r="A82" s="1" t="s">
        <v>30</v>
      </c>
      <c r="B82" s="10">
        <v>63</v>
      </c>
      <c r="C82" s="10">
        <v>81</v>
      </c>
      <c r="D82" s="10">
        <f t="shared" si="6"/>
        <v>144</v>
      </c>
      <c r="E82" s="10">
        <f t="shared" si="7"/>
        <v>844</v>
      </c>
      <c r="F82" s="10">
        <f t="shared" si="8"/>
        <v>1031</v>
      </c>
      <c r="G82" s="10">
        <f t="shared" si="9"/>
        <v>1875</v>
      </c>
    </row>
    <row r="83" spans="1:7" ht="21.75" customHeight="1">
      <c r="A83" s="28" t="s">
        <v>29</v>
      </c>
      <c r="B83" s="10">
        <f>SUM(B61:B82)</f>
        <v>272272</v>
      </c>
      <c r="C83" s="10">
        <f>SUM(C61:C82)</f>
        <v>268009</v>
      </c>
      <c r="D83" s="10">
        <f t="shared" si="6"/>
        <v>540281</v>
      </c>
      <c r="E83" s="10">
        <f t="shared" si="7"/>
        <v>2090833</v>
      </c>
      <c r="F83" s="10">
        <f t="shared" si="8"/>
        <v>2135861</v>
      </c>
      <c r="G83" s="10">
        <f t="shared" si="9"/>
        <v>4226694</v>
      </c>
    </row>
  </sheetData>
  <printOptions/>
  <pageMargins left="0.7480314960629921" right="0.7480314960629921" top="0.1968503937007874" bottom="0.1968503937007874" header="0.5118110236220472" footer="0.5118110236220472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85"/>
  <sheetViews>
    <sheetView workbookViewId="0" topLeftCell="A1">
      <selection activeCell="I1" sqref="I1"/>
    </sheetView>
  </sheetViews>
  <sheetFormatPr defaultColWidth="9.140625" defaultRowHeight="21.75"/>
  <cols>
    <col min="1" max="1" width="9.57421875" style="0" customWidth="1"/>
    <col min="2" max="2" width="12.00390625" style="5" customWidth="1"/>
    <col min="3" max="4" width="10.7109375" style="5" customWidth="1"/>
    <col min="5" max="5" width="12.57421875" style="5" customWidth="1"/>
    <col min="6" max="6" width="12.140625" style="5" customWidth="1"/>
    <col min="7" max="7" width="13.140625" style="5" customWidth="1"/>
    <col min="8" max="8" width="12.421875" style="5" customWidth="1"/>
    <col min="9" max="9" width="10.7109375" style="5" customWidth="1"/>
    <col min="10" max="10" width="11.00390625" style="5" bestFit="1" customWidth="1"/>
    <col min="11" max="11" width="9.28125" style="5" customWidth="1"/>
    <col min="12" max="12" width="10.28125" style="5" customWidth="1"/>
    <col min="13" max="13" width="12.140625" style="5" customWidth="1"/>
  </cols>
  <sheetData>
    <row r="1" ht="23.25">
      <c r="A1" s="18" t="s">
        <v>162</v>
      </c>
    </row>
    <row r="2" ht="23.25">
      <c r="A2" s="18" t="s">
        <v>176</v>
      </c>
    </row>
    <row r="3" spans="2:13" ht="21.75">
      <c r="B3" s="6"/>
      <c r="C3" s="12" t="s">
        <v>89</v>
      </c>
      <c r="D3" s="7"/>
      <c r="E3" s="6"/>
      <c r="F3" s="12" t="s">
        <v>90</v>
      </c>
      <c r="G3" s="7"/>
      <c r="H3" s="6"/>
      <c r="I3" s="12" t="s">
        <v>91</v>
      </c>
      <c r="J3" s="8"/>
      <c r="K3"/>
      <c r="L3"/>
      <c r="M3"/>
    </row>
    <row r="4" spans="1:13" ht="21.75">
      <c r="A4" s="1" t="s">
        <v>0</v>
      </c>
      <c r="B4" s="9" t="s">
        <v>16</v>
      </c>
      <c r="C4" s="9" t="s">
        <v>17</v>
      </c>
      <c r="D4" s="9" t="s">
        <v>15</v>
      </c>
      <c r="E4" s="9" t="s">
        <v>16</v>
      </c>
      <c r="F4" s="9" t="s">
        <v>17</v>
      </c>
      <c r="G4" s="9" t="s">
        <v>15</v>
      </c>
      <c r="H4" s="9" t="s">
        <v>16</v>
      </c>
      <c r="I4" s="9" t="s">
        <v>17</v>
      </c>
      <c r="J4" s="9" t="s">
        <v>15</v>
      </c>
      <c r="K4"/>
      <c r="L4"/>
      <c r="M4"/>
    </row>
    <row r="5" spans="1:13" ht="21.75">
      <c r="A5" s="1">
        <v>0</v>
      </c>
      <c r="B5" s="10">
        <v>5169</v>
      </c>
      <c r="C5" s="10">
        <v>4873</v>
      </c>
      <c r="D5" s="10">
        <f aca="true" t="shared" si="0" ref="D5:D27">SUM(B5:C5)</f>
        <v>10042</v>
      </c>
      <c r="E5" s="10">
        <v>5795</v>
      </c>
      <c r="F5" s="10">
        <v>5395</v>
      </c>
      <c r="G5" s="10">
        <f aca="true" t="shared" si="1" ref="G5:G27">SUM(E5:F5)</f>
        <v>11190</v>
      </c>
      <c r="H5" s="10">
        <v>5211</v>
      </c>
      <c r="I5" s="10">
        <v>4946</v>
      </c>
      <c r="J5" s="10">
        <f aca="true" t="shared" si="2" ref="J5:J27">SUM(H5:I5)</f>
        <v>10157</v>
      </c>
      <c r="K5"/>
      <c r="L5"/>
      <c r="M5"/>
    </row>
    <row r="6" spans="1:13" ht="21.75">
      <c r="A6" s="2" t="s">
        <v>28</v>
      </c>
      <c r="B6" s="10">
        <v>21705</v>
      </c>
      <c r="C6" s="10">
        <v>20352</v>
      </c>
      <c r="D6" s="10">
        <f t="shared" si="0"/>
        <v>42057</v>
      </c>
      <c r="E6" s="10">
        <v>24347</v>
      </c>
      <c r="F6" s="10">
        <v>22354</v>
      </c>
      <c r="G6" s="10">
        <f t="shared" si="1"/>
        <v>46701</v>
      </c>
      <c r="H6" s="10">
        <v>21748</v>
      </c>
      <c r="I6" s="10">
        <v>20366</v>
      </c>
      <c r="J6" s="10">
        <f t="shared" si="2"/>
        <v>42114</v>
      </c>
      <c r="K6"/>
      <c r="L6"/>
      <c r="M6"/>
    </row>
    <row r="7" spans="1:13" ht="21.75">
      <c r="A7" s="3" t="s">
        <v>1</v>
      </c>
      <c r="B7" s="10">
        <v>26746</v>
      </c>
      <c r="C7" s="10">
        <v>24968</v>
      </c>
      <c r="D7" s="10">
        <f t="shared" si="0"/>
        <v>51714</v>
      </c>
      <c r="E7" s="10">
        <v>29151</v>
      </c>
      <c r="F7" s="10">
        <v>26979</v>
      </c>
      <c r="G7" s="10">
        <f t="shared" si="1"/>
        <v>56130</v>
      </c>
      <c r="H7" s="10">
        <v>26612</v>
      </c>
      <c r="I7" s="10">
        <v>24982</v>
      </c>
      <c r="J7" s="10">
        <f t="shared" si="2"/>
        <v>51594</v>
      </c>
      <c r="K7"/>
      <c r="L7"/>
      <c r="M7"/>
    </row>
    <row r="8" spans="1:13" ht="21.75">
      <c r="A8" s="1" t="s">
        <v>2</v>
      </c>
      <c r="B8" s="10">
        <v>31745</v>
      </c>
      <c r="C8" s="10">
        <v>29751</v>
      </c>
      <c r="D8" s="10">
        <f t="shared" si="0"/>
        <v>61496</v>
      </c>
      <c r="E8" s="10">
        <v>33244</v>
      </c>
      <c r="F8" s="10">
        <v>31076</v>
      </c>
      <c r="G8" s="10">
        <f t="shared" si="1"/>
        <v>64320</v>
      </c>
      <c r="H8" s="10">
        <v>32644</v>
      </c>
      <c r="I8" s="10">
        <v>30568</v>
      </c>
      <c r="J8" s="10">
        <f t="shared" si="2"/>
        <v>63212</v>
      </c>
      <c r="K8"/>
      <c r="L8"/>
      <c r="M8"/>
    </row>
    <row r="9" spans="1:13" ht="21.75">
      <c r="A9" s="1" t="s">
        <v>3</v>
      </c>
      <c r="B9" s="10">
        <v>32034</v>
      </c>
      <c r="C9" s="10">
        <v>29491</v>
      </c>
      <c r="D9" s="10">
        <f t="shared" si="0"/>
        <v>61525</v>
      </c>
      <c r="E9" s="10">
        <v>34783</v>
      </c>
      <c r="F9" s="10">
        <v>31900</v>
      </c>
      <c r="G9" s="10">
        <f t="shared" si="1"/>
        <v>66683</v>
      </c>
      <c r="H9" s="10">
        <v>32888</v>
      </c>
      <c r="I9" s="10">
        <v>31894</v>
      </c>
      <c r="J9" s="10">
        <f t="shared" si="2"/>
        <v>64782</v>
      </c>
      <c r="K9"/>
      <c r="L9"/>
      <c r="M9"/>
    </row>
    <row r="10" spans="1:13" ht="21.75">
      <c r="A10" s="1" t="s">
        <v>4</v>
      </c>
      <c r="B10" s="10">
        <v>32980</v>
      </c>
      <c r="C10" s="10">
        <v>30720</v>
      </c>
      <c r="D10" s="10">
        <f t="shared" si="0"/>
        <v>63700</v>
      </c>
      <c r="E10" s="10">
        <v>39141</v>
      </c>
      <c r="F10" s="10">
        <v>32544</v>
      </c>
      <c r="G10" s="10">
        <f t="shared" si="1"/>
        <v>71685</v>
      </c>
      <c r="H10" s="10">
        <v>32583</v>
      </c>
      <c r="I10" s="10">
        <v>31920</v>
      </c>
      <c r="J10" s="10">
        <f t="shared" si="2"/>
        <v>64503</v>
      </c>
      <c r="K10"/>
      <c r="L10"/>
      <c r="M10"/>
    </row>
    <row r="11" spans="1:13" ht="21.75">
      <c r="A11" s="1" t="s">
        <v>5</v>
      </c>
      <c r="B11" s="10">
        <v>34902</v>
      </c>
      <c r="C11" s="10">
        <v>33616</v>
      </c>
      <c r="D11" s="10">
        <f t="shared" si="0"/>
        <v>68518</v>
      </c>
      <c r="E11" s="10">
        <v>37345</v>
      </c>
      <c r="F11" s="10">
        <v>34832</v>
      </c>
      <c r="G11" s="10">
        <f t="shared" si="1"/>
        <v>72177</v>
      </c>
      <c r="H11" s="10">
        <v>35966</v>
      </c>
      <c r="I11" s="10">
        <v>35880</v>
      </c>
      <c r="J11" s="10">
        <f t="shared" si="2"/>
        <v>71846</v>
      </c>
      <c r="K11"/>
      <c r="L11"/>
      <c r="M11"/>
    </row>
    <row r="12" spans="1:13" ht="21.75">
      <c r="A12" s="1" t="s">
        <v>6</v>
      </c>
      <c r="B12" s="10">
        <v>35069</v>
      </c>
      <c r="C12" s="10">
        <v>34498</v>
      </c>
      <c r="D12" s="10">
        <f t="shared" si="0"/>
        <v>69567</v>
      </c>
      <c r="E12" s="10">
        <v>37605</v>
      </c>
      <c r="F12" s="10">
        <v>35784</v>
      </c>
      <c r="G12" s="10">
        <f t="shared" si="1"/>
        <v>73389</v>
      </c>
      <c r="H12" s="10">
        <v>35359</v>
      </c>
      <c r="I12" s="10">
        <v>37171</v>
      </c>
      <c r="J12" s="10">
        <f t="shared" si="2"/>
        <v>72530</v>
      </c>
      <c r="K12"/>
      <c r="L12"/>
      <c r="M12"/>
    </row>
    <row r="13" spans="1:13" ht="21.75">
      <c r="A13" s="1" t="s">
        <v>7</v>
      </c>
      <c r="B13" s="10">
        <v>34566</v>
      </c>
      <c r="C13" s="10">
        <v>36222</v>
      </c>
      <c r="D13" s="10">
        <f t="shared" si="0"/>
        <v>70788</v>
      </c>
      <c r="E13" s="10">
        <v>35721</v>
      </c>
      <c r="F13" s="10">
        <v>35856</v>
      </c>
      <c r="G13" s="10">
        <f t="shared" si="1"/>
        <v>71577</v>
      </c>
      <c r="H13" s="10">
        <v>34464</v>
      </c>
      <c r="I13" s="10">
        <v>38116</v>
      </c>
      <c r="J13" s="10">
        <f t="shared" si="2"/>
        <v>72580</v>
      </c>
      <c r="K13"/>
      <c r="L13"/>
      <c r="M13"/>
    </row>
    <row r="14" spans="1:13" ht="21.75">
      <c r="A14" s="1" t="s">
        <v>8</v>
      </c>
      <c r="B14" s="10">
        <v>33265</v>
      </c>
      <c r="C14" s="10">
        <v>36391</v>
      </c>
      <c r="D14" s="10">
        <f t="shared" si="0"/>
        <v>69656</v>
      </c>
      <c r="E14" s="10">
        <v>33702</v>
      </c>
      <c r="F14" s="10">
        <v>35246</v>
      </c>
      <c r="G14" s="10">
        <f t="shared" si="1"/>
        <v>68948</v>
      </c>
      <c r="H14" s="10">
        <v>34441</v>
      </c>
      <c r="I14" s="10">
        <v>39002</v>
      </c>
      <c r="J14" s="10">
        <f t="shared" si="2"/>
        <v>73443</v>
      </c>
      <c r="K14"/>
      <c r="L14"/>
      <c r="M14"/>
    </row>
    <row r="15" spans="1:13" ht="21.75">
      <c r="A15" s="1" t="s">
        <v>9</v>
      </c>
      <c r="B15" s="10">
        <v>30331</v>
      </c>
      <c r="C15" s="10">
        <v>33857</v>
      </c>
      <c r="D15" s="10">
        <f t="shared" si="0"/>
        <v>64188</v>
      </c>
      <c r="E15" s="10">
        <v>30233</v>
      </c>
      <c r="F15" s="10">
        <v>31478</v>
      </c>
      <c r="G15" s="10">
        <f t="shared" si="1"/>
        <v>61711</v>
      </c>
      <c r="H15" s="10">
        <v>30573</v>
      </c>
      <c r="I15" s="10">
        <v>35175</v>
      </c>
      <c r="J15" s="10">
        <f t="shared" si="2"/>
        <v>65748</v>
      </c>
      <c r="K15"/>
      <c r="L15"/>
      <c r="M15"/>
    </row>
    <row r="16" spans="1:13" ht="21.75">
      <c r="A16" s="1" t="s">
        <v>10</v>
      </c>
      <c r="B16" s="10">
        <v>25070</v>
      </c>
      <c r="C16" s="10">
        <v>28819</v>
      </c>
      <c r="D16" s="10">
        <f t="shared" si="0"/>
        <v>53889</v>
      </c>
      <c r="E16" s="10">
        <v>24432</v>
      </c>
      <c r="F16" s="10">
        <v>25808</v>
      </c>
      <c r="G16" s="10">
        <f t="shared" si="1"/>
        <v>50240</v>
      </c>
      <c r="H16" s="10">
        <v>24399</v>
      </c>
      <c r="I16" s="10">
        <v>28646</v>
      </c>
      <c r="J16" s="10">
        <f t="shared" si="2"/>
        <v>53045</v>
      </c>
      <c r="K16"/>
      <c r="L16"/>
      <c r="M16"/>
    </row>
    <row r="17" spans="1:13" ht="21.75">
      <c r="A17" s="1" t="s">
        <v>11</v>
      </c>
      <c r="B17" s="10">
        <v>19799</v>
      </c>
      <c r="C17" s="10">
        <v>22731</v>
      </c>
      <c r="D17" s="10">
        <f t="shared" si="0"/>
        <v>42530</v>
      </c>
      <c r="E17" s="10">
        <v>18557</v>
      </c>
      <c r="F17" s="10">
        <v>19971</v>
      </c>
      <c r="G17" s="10">
        <f t="shared" si="1"/>
        <v>38528</v>
      </c>
      <c r="H17" s="10">
        <v>18305</v>
      </c>
      <c r="I17" s="10">
        <v>21648</v>
      </c>
      <c r="J17" s="10">
        <f t="shared" si="2"/>
        <v>39953</v>
      </c>
      <c r="K17"/>
      <c r="L17"/>
      <c r="M17"/>
    </row>
    <row r="18" spans="1:13" ht="21.75">
      <c r="A18" s="1" t="s">
        <v>12</v>
      </c>
      <c r="B18" s="10">
        <v>13320</v>
      </c>
      <c r="C18" s="10">
        <v>15693</v>
      </c>
      <c r="D18" s="10">
        <f t="shared" si="0"/>
        <v>29013</v>
      </c>
      <c r="E18" s="10">
        <v>12245</v>
      </c>
      <c r="F18" s="10">
        <v>13218</v>
      </c>
      <c r="G18" s="10">
        <f t="shared" si="1"/>
        <v>25463</v>
      </c>
      <c r="H18" s="10">
        <v>12081</v>
      </c>
      <c r="I18" s="10">
        <v>14912</v>
      </c>
      <c r="J18" s="10">
        <f t="shared" si="2"/>
        <v>26993</v>
      </c>
      <c r="K18"/>
      <c r="L18"/>
      <c r="M18"/>
    </row>
    <row r="19" spans="1:13" ht="21.75">
      <c r="A19" s="1" t="s">
        <v>13</v>
      </c>
      <c r="B19" s="10">
        <v>11147</v>
      </c>
      <c r="C19" s="10">
        <v>13697</v>
      </c>
      <c r="D19" s="10">
        <f t="shared" si="0"/>
        <v>24844</v>
      </c>
      <c r="E19" s="10">
        <v>10280</v>
      </c>
      <c r="F19" s="10">
        <v>11334</v>
      </c>
      <c r="G19" s="10">
        <f t="shared" si="1"/>
        <v>21614</v>
      </c>
      <c r="H19" s="10">
        <v>9864</v>
      </c>
      <c r="I19" s="10">
        <v>12323</v>
      </c>
      <c r="J19" s="10">
        <f t="shared" si="2"/>
        <v>22187</v>
      </c>
      <c r="K19"/>
      <c r="L19"/>
      <c r="M19"/>
    </row>
    <row r="20" spans="1:13" ht="21.75">
      <c r="A20" s="1" t="s">
        <v>14</v>
      </c>
      <c r="B20" s="10">
        <v>9087</v>
      </c>
      <c r="C20" s="10">
        <v>11841</v>
      </c>
      <c r="D20" s="10">
        <f t="shared" si="0"/>
        <v>20928</v>
      </c>
      <c r="E20" s="10">
        <v>7549</v>
      </c>
      <c r="F20" s="10">
        <v>9042</v>
      </c>
      <c r="G20" s="10">
        <f t="shared" si="1"/>
        <v>16591</v>
      </c>
      <c r="H20" s="10">
        <v>7697</v>
      </c>
      <c r="I20" s="10">
        <v>10459</v>
      </c>
      <c r="J20" s="10">
        <f t="shared" si="2"/>
        <v>18156</v>
      </c>
      <c r="K20"/>
      <c r="L20"/>
      <c r="M20"/>
    </row>
    <row r="21" spans="1:13" ht="21.75">
      <c r="A21" s="1" t="s">
        <v>23</v>
      </c>
      <c r="B21" s="48">
        <v>6063</v>
      </c>
      <c r="C21" s="10">
        <v>8768</v>
      </c>
      <c r="D21" s="10">
        <f t="shared" si="0"/>
        <v>14831</v>
      </c>
      <c r="E21" s="10">
        <v>4748</v>
      </c>
      <c r="F21" s="10">
        <v>6271</v>
      </c>
      <c r="G21" s="10">
        <f t="shared" si="1"/>
        <v>11019</v>
      </c>
      <c r="H21" s="11">
        <v>4788</v>
      </c>
      <c r="I21" s="10">
        <v>7281</v>
      </c>
      <c r="J21" s="10">
        <f t="shared" si="2"/>
        <v>12069</v>
      </c>
      <c r="K21"/>
      <c r="L21"/>
      <c r="M21"/>
    </row>
    <row r="22" spans="1:13" ht="21.75">
      <c r="A22" s="1" t="s">
        <v>24</v>
      </c>
      <c r="B22" s="10">
        <v>3156</v>
      </c>
      <c r="C22" s="10">
        <v>5129</v>
      </c>
      <c r="D22" s="10">
        <f t="shared" si="0"/>
        <v>8285</v>
      </c>
      <c r="E22" s="10">
        <v>2436</v>
      </c>
      <c r="F22" s="10">
        <v>3578</v>
      </c>
      <c r="G22" s="10">
        <f t="shared" si="1"/>
        <v>6014</v>
      </c>
      <c r="H22" s="11">
        <v>2529</v>
      </c>
      <c r="I22" s="10">
        <v>4584</v>
      </c>
      <c r="J22" s="10">
        <f t="shared" si="2"/>
        <v>7113</v>
      </c>
      <c r="K22"/>
      <c r="L22"/>
      <c r="M22"/>
    </row>
    <row r="23" spans="1:13" ht="21.75">
      <c r="A23" s="1" t="s">
        <v>25</v>
      </c>
      <c r="B23" s="10">
        <v>1315</v>
      </c>
      <c r="C23" s="10">
        <v>2512</v>
      </c>
      <c r="D23" s="10">
        <f t="shared" si="0"/>
        <v>3827</v>
      </c>
      <c r="E23" s="10">
        <v>950</v>
      </c>
      <c r="F23" s="10">
        <v>1621</v>
      </c>
      <c r="G23" s="10">
        <f t="shared" si="1"/>
        <v>2571</v>
      </c>
      <c r="H23" s="11">
        <v>1019</v>
      </c>
      <c r="I23" s="10">
        <v>2134</v>
      </c>
      <c r="J23" s="10">
        <f t="shared" si="2"/>
        <v>3153</v>
      </c>
      <c r="K23"/>
      <c r="L23"/>
      <c r="M23"/>
    </row>
    <row r="24" spans="1:13" ht="21.75">
      <c r="A24" s="1" t="s">
        <v>26</v>
      </c>
      <c r="B24" s="10">
        <v>510</v>
      </c>
      <c r="C24" s="10">
        <v>1069</v>
      </c>
      <c r="D24" s="10">
        <f t="shared" si="0"/>
        <v>1579</v>
      </c>
      <c r="E24" s="10">
        <v>378</v>
      </c>
      <c r="F24" s="10">
        <v>695</v>
      </c>
      <c r="G24" s="10">
        <f t="shared" si="1"/>
        <v>1073</v>
      </c>
      <c r="H24" s="11">
        <v>420</v>
      </c>
      <c r="I24" s="10">
        <v>910</v>
      </c>
      <c r="J24" s="10">
        <f t="shared" si="2"/>
        <v>1330</v>
      </c>
      <c r="K24"/>
      <c r="L24"/>
      <c r="M24"/>
    </row>
    <row r="25" spans="1:13" ht="21.75">
      <c r="A25" s="1" t="s">
        <v>27</v>
      </c>
      <c r="B25" s="10">
        <v>131</v>
      </c>
      <c r="C25" s="10">
        <v>232</v>
      </c>
      <c r="D25" s="10">
        <f t="shared" si="0"/>
        <v>363</v>
      </c>
      <c r="E25" s="10">
        <v>86</v>
      </c>
      <c r="F25" s="10">
        <v>148</v>
      </c>
      <c r="G25" s="10">
        <f t="shared" si="1"/>
        <v>234</v>
      </c>
      <c r="H25" s="11">
        <v>100</v>
      </c>
      <c r="I25" s="10">
        <v>265</v>
      </c>
      <c r="J25" s="10">
        <f t="shared" si="2"/>
        <v>365</v>
      </c>
      <c r="K25"/>
      <c r="L25"/>
      <c r="M25"/>
    </row>
    <row r="26" spans="1:13" ht="21.75">
      <c r="A26" s="1" t="s">
        <v>30</v>
      </c>
      <c r="B26" s="10">
        <v>117</v>
      </c>
      <c r="C26" s="10">
        <v>193</v>
      </c>
      <c r="D26" s="10">
        <f t="shared" si="0"/>
        <v>310</v>
      </c>
      <c r="E26" s="10">
        <v>101</v>
      </c>
      <c r="F26" s="10">
        <v>135</v>
      </c>
      <c r="G26" s="10">
        <f t="shared" si="1"/>
        <v>236</v>
      </c>
      <c r="H26" s="11">
        <v>147</v>
      </c>
      <c r="I26" s="10">
        <v>265</v>
      </c>
      <c r="J26" s="10">
        <f t="shared" si="2"/>
        <v>412</v>
      </c>
      <c r="K26"/>
      <c r="L26"/>
      <c r="M26"/>
    </row>
    <row r="27" spans="1:13" ht="21.75">
      <c r="A27" s="1" t="s">
        <v>29</v>
      </c>
      <c r="B27" s="10">
        <f>SUM(B5:B26)</f>
        <v>408227</v>
      </c>
      <c r="C27" s="10">
        <f>SUM(C5:C26)</f>
        <v>425423</v>
      </c>
      <c r="D27" s="10">
        <f t="shared" si="0"/>
        <v>833650</v>
      </c>
      <c r="E27" s="10">
        <f>SUM(E5:E26)</f>
        <v>422829</v>
      </c>
      <c r="F27" s="10">
        <f>SUM(F5:F26)</f>
        <v>415265</v>
      </c>
      <c r="G27" s="10">
        <f t="shared" si="1"/>
        <v>838094</v>
      </c>
      <c r="H27" s="10">
        <f>SUM(H5:H26)</f>
        <v>403838</v>
      </c>
      <c r="I27" s="10">
        <f>SUM(I5:I26)</f>
        <v>433447</v>
      </c>
      <c r="J27" s="10">
        <f t="shared" si="2"/>
        <v>837285</v>
      </c>
      <c r="K27"/>
      <c r="L27"/>
      <c r="M27"/>
    </row>
    <row r="28" spans="1:13" ht="21.75">
      <c r="A28" s="4"/>
      <c r="B28" s="14"/>
      <c r="C28" s="14"/>
      <c r="D28" s="14"/>
      <c r="E28" s="14"/>
      <c r="F28" s="14"/>
      <c r="G28" s="14"/>
      <c r="H28" s="87"/>
      <c r="I28" s="14"/>
      <c r="J28" s="14"/>
      <c r="K28"/>
      <c r="L28"/>
      <c r="M28"/>
    </row>
    <row r="29" ht="23.25">
      <c r="A29" s="18" t="s">
        <v>162</v>
      </c>
    </row>
    <row r="30" ht="23.25">
      <c r="A30" s="18" t="s">
        <v>176</v>
      </c>
    </row>
    <row r="31" spans="2:13" ht="21.75">
      <c r="B31" s="6"/>
      <c r="C31" s="12" t="s">
        <v>92</v>
      </c>
      <c r="D31" s="8"/>
      <c r="E31" s="6"/>
      <c r="F31" s="21" t="s">
        <v>93</v>
      </c>
      <c r="G31" s="8"/>
      <c r="H31" s="6"/>
      <c r="I31" s="21" t="s">
        <v>94</v>
      </c>
      <c r="J31" s="8"/>
      <c r="K31"/>
      <c r="L31"/>
      <c r="M31"/>
    </row>
    <row r="32" spans="1:13" ht="21.75">
      <c r="A32" s="1" t="s">
        <v>0</v>
      </c>
      <c r="B32" s="9" t="s">
        <v>16</v>
      </c>
      <c r="C32" s="9" t="s">
        <v>17</v>
      </c>
      <c r="D32" s="9" t="s">
        <v>15</v>
      </c>
      <c r="E32" s="9" t="s">
        <v>16</v>
      </c>
      <c r="F32" s="9" t="s">
        <v>17</v>
      </c>
      <c r="G32" s="9" t="s">
        <v>15</v>
      </c>
      <c r="H32" s="9" t="s">
        <v>16</v>
      </c>
      <c r="I32" s="9" t="s">
        <v>17</v>
      </c>
      <c r="J32" s="9" t="s">
        <v>15</v>
      </c>
      <c r="K32"/>
      <c r="L32"/>
      <c r="M32"/>
    </row>
    <row r="33" spans="1:13" ht="21.75">
      <c r="A33" s="1">
        <v>0</v>
      </c>
      <c r="B33" s="10">
        <v>3039</v>
      </c>
      <c r="C33" s="10">
        <v>2935</v>
      </c>
      <c r="D33" s="10">
        <f aca="true" t="shared" si="3" ref="D33:D55">SUM(B33:C33)</f>
        <v>5974</v>
      </c>
      <c r="E33" s="10">
        <v>1014</v>
      </c>
      <c r="F33" s="10">
        <v>945</v>
      </c>
      <c r="G33" s="10">
        <f aca="true" t="shared" si="4" ref="G33:G55">SUM(E33:F33)</f>
        <v>1959</v>
      </c>
      <c r="H33" s="10">
        <v>2822</v>
      </c>
      <c r="I33" s="10">
        <v>2619</v>
      </c>
      <c r="J33" s="10">
        <f aca="true" t="shared" si="5" ref="J33:J55">SUM(H33:I33)</f>
        <v>5441</v>
      </c>
      <c r="K33"/>
      <c r="L33"/>
      <c r="M33"/>
    </row>
    <row r="34" spans="1:13" ht="21.75">
      <c r="A34" s="2" t="s">
        <v>28</v>
      </c>
      <c r="B34" s="10">
        <v>13089</v>
      </c>
      <c r="C34" s="10">
        <v>12309</v>
      </c>
      <c r="D34" s="10">
        <f t="shared" si="3"/>
        <v>25398</v>
      </c>
      <c r="E34" s="10">
        <v>4533</v>
      </c>
      <c r="F34" s="10">
        <v>4115</v>
      </c>
      <c r="G34" s="10">
        <f t="shared" si="4"/>
        <v>8648</v>
      </c>
      <c r="H34" s="10">
        <v>11351</v>
      </c>
      <c r="I34" s="10">
        <v>10737</v>
      </c>
      <c r="J34" s="10">
        <f t="shared" si="5"/>
        <v>22088</v>
      </c>
      <c r="K34"/>
      <c r="L34"/>
      <c r="M34"/>
    </row>
    <row r="35" spans="1:13" ht="21.75">
      <c r="A35" s="3" t="s">
        <v>1</v>
      </c>
      <c r="B35" s="10">
        <v>16332</v>
      </c>
      <c r="C35" s="10">
        <v>15518</v>
      </c>
      <c r="D35" s="10">
        <f t="shared" si="3"/>
        <v>31850</v>
      </c>
      <c r="E35" s="10">
        <v>5551</v>
      </c>
      <c r="F35" s="10">
        <v>5382</v>
      </c>
      <c r="G35" s="10">
        <f t="shared" si="4"/>
        <v>10933</v>
      </c>
      <c r="H35" s="10">
        <v>14329</v>
      </c>
      <c r="I35" s="10">
        <v>13443</v>
      </c>
      <c r="J35" s="10">
        <f t="shared" si="5"/>
        <v>27772</v>
      </c>
      <c r="K35"/>
      <c r="L35"/>
      <c r="M35"/>
    </row>
    <row r="36" spans="1:13" ht="21.75">
      <c r="A36" s="1" t="s">
        <v>2</v>
      </c>
      <c r="B36" s="10">
        <v>19760</v>
      </c>
      <c r="C36" s="10">
        <v>18550</v>
      </c>
      <c r="D36" s="10">
        <f t="shared" si="3"/>
        <v>38310</v>
      </c>
      <c r="E36" s="10">
        <v>6738</v>
      </c>
      <c r="F36" s="10">
        <v>6273</v>
      </c>
      <c r="G36" s="10">
        <f t="shared" si="4"/>
        <v>13011</v>
      </c>
      <c r="H36" s="10">
        <v>16842</v>
      </c>
      <c r="I36" s="10">
        <v>15995</v>
      </c>
      <c r="J36" s="10">
        <f t="shared" si="5"/>
        <v>32837</v>
      </c>
      <c r="K36"/>
      <c r="L36"/>
      <c r="M36"/>
    </row>
    <row r="37" spans="1:13" ht="21.75">
      <c r="A37" s="1" t="s">
        <v>3</v>
      </c>
      <c r="B37" s="10">
        <v>18486</v>
      </c>
      <c r="C37" s="10">
        <v>17849</v>
      </c>
      <c r="D37" s="10">
        <f t="shared" si="3"/>
        <v>36335</v>
      </c>
      <c r="E37" s="10">
        <v>6494</v>
      </c>
      <c r="F37" s="10">
        <v>6258</v>
      </c>
      <c r="G37" s="10">
        <f t="shared" si="4"/>
        <v>12752</v>
      </c>
      <c r="H37" s="10">
        <v>17144</v>
      </c>
      <c r="I37" s="10">
        <v>16358</v>
      </c>
      <c r="J37" s="10">
        <f t="shared" si="5"/>
        <v>33502</v>
      </c>
      <c r="K37"/>
      <c r="L37"/>
      <c r="M37"/>
    </row>
    <row r="38" spans="1:13" ht="21.75">
      <c r="A38" s="1" t="s">
        <v>4</v>
      </c>
      <c r="B38" s="10">
        <v>16978</v>
      </c>
      <c r="C38" s="10">
        <v>16931</v>
      </c>
      <c r="D38" s="10">
        <f t="shared" si="3"/>
        <v>33909</v>
      </c>
      <c r="E38" s="10">
        <v>6705</v>
      </c>
      <c r="F38" s="10">
        <v>6568</v>
      </c>
      <c r="G38" s="10">
        <f t="shared" si="4"/>
        <v>13273</v>
      </c>
      <c r="H38" s="10">
        <v>17959</v>
      </c>
      <c r="I38" s="10">
        <v>17176</v>
      </c>
      <c r="J38" s="10">
        <f t="shared" si="5"/>
        <v>35135</v>
      </c>
      <c r="K38"/>
      <c r="L38"/>
      <c r="M38"/>
    </row>
    <row r="39" spans="1:13" ht="21.75">
      <c r="A39" s="1" t="s">
        <v>5</v>
      </c>
      <c r="B39" s="10">
        <v>19303</v>
      </c>
      <c r="C39" s="10">
        <v>19908</v>
      </c>
      <c r="D39" s="10">
        <f t="shared" si="3"/>
        <v>39211</v>
      </c>
      <c r="E39" s="10">
        <v>8040</v>
      </c>
      <c r="F39" s="10">
        <v>7749</v>
      </c>
      <c r="G39" s="10">
        <f t="shared" si="4"/>
        <v>15789</v>
      </c>
      <c r="H39" s="10">
        <v>18810</v>
      </c>
      <c r="I39" s="10">
        <v>18671</v>
      </c>
      <c r="J39" s="10">
        <f t="shared" si="5"/>
        <v>37481</v>
      </c>
      <c r="K39"/>
      <c r="L39"/>
      <c r="M39"/>
    </row>
    <row r="40" spans="1:13" ht="21.75">
      <c r="A40" s="1" t="s">
        <v>6</v>
      </c>
      <c r="B40" s="10">
        <v>19994</v>
      </c>
      <c r="C40" s="10">
        <v>21261</v>
      </c>
      <c r="D40" s="10">
        <f t="shared" si="3"/>
        <v>41255</v>
      </c>
      <c r="E40" s="10">
        <v>7970</v>
      </c>
      <c r="F40" s="10">
        <v>7771</v>
      </c>
      <c r="G40" s="10">
        <f t="shared" si="4"/>
        <v>15741</v>
      </c>
      <c r="H40" s="10">
        <v>19315</v>
      </c>
      <c r="I40" s="10">
        <v>19243</v>
      </c>
      <c r="J40" s="10">
        <f t="shared" si="5"/>
        <v>38558</v>
      </c>
      <c r="K40"/>
      <c r="L40"/>
      <c r="M40"/>
    </row>
    <row r="41" spans="1:13" ht="21.75">
      <c r="A41" s="1" t="s">
        <v>7</v>
      </c>
      <c r="B41" s="10">
        <v>20520</v>
      </c>
      <c r="C41" s="10">
        <v>22576</v>
      </c>
      <c r="D41" s="10">
        <f t="shared" si="3"/>
        <v>43096</v>
      </c>
      <c r="E41" s="10">
        <v>7999</v>
      </c>
      <c r="F41" s="10">
        <v>8323</v>
      </c>
      <c r="G41" s="10">
        <f t="shared" si="4"/>
        <v>16322</v>
      </c>
      <c r="H41" s="10">
        <v>19100</v>
      </c>
      <c r="I41" s="10">
        <v>20547</v>
      </c>
      <c r="J41" s="10">
        <f t="shared" si="5"/>
        <v>39647</v>
      </c>
      <c r="K41"/>
      <c r="L41"/>
      <c r="M41"/>
    </row>
    <row r="42" spans="1:13" ht="21.75">
      <c r="A42" s="1" t="s">
        <v>8</v>
      </c>
      <c r="B42" s="10">
        <v>20388</v>
      </c>
      <c r="C42" s="10">
        <v>22739</v>
      </c>
      <c r="D42" s="10">
        <f t="shared" si="3"/>
        <v>43127</v>
      </c>
      <c r="E42" s="10">
        <v>7940</v>
      </c>
      <c r="F42" s="10">
        <v>8629</v>
      </c>
      <c r="G42" s="10">
        <f t="shared" si="4"/>
        <v>16569</v>
      </c>
      <c r="H42" s="10">
        <v>18629</v>
      </c>
      <c r="I42" s="10">
        <v>20847</v>
      </c>
      <c r="J42" s="10">
        <f t="shared" si="5"/>
        <v>39476</v>
      </c>
      <c r="K42"/>
      <c r="L42"/>
      <c r="M42"/>
    </row>
    <row r="43" spans="1:13" ht="21.75">
      <c r="A43" s="1" t="s">
        <v>9</v>
      </c>
      <c r="B43" s="10">
        <v>17712</v>
      </c>
      <c r="C43" s="10">
        <v>19231</v>
      </c>
      <c r="D43" s="10">
        <f t="shared" si="3"/>
        <v>36943</v>
      </c>
      <c r="E43" s="10">
        <v>7169</v>
      </c>
      <c r="F43" s="10">
        <v>7917</v>
      </c>
      <c r="G43" s="10">
        <f t="shared" si="4"/>
        <v>15086</v>
      </c>
      <c r="H43" s="10">
        <v>16362</v>
      </c>
      <c r="I43" s="10">
        <v>18624</v>
      </c>
      <c r="J43" s="10">
        <f t="shared" si="5"/>
        <v>34986</v>
      </c>
      <c r="K43"/>
      <c r="L43"/>
      <c r="M43"/>
    </row>
    <row r="44" spans="1:13" ht="21.75">
      <c r="A44" s="1" t="s">
        <v>10</v>
      </c>
      <c r="B44" s="10">
        <v>13761</v>
      </c>
      <c r="C44" s="10">
        <v>15662</v>
      </c>
      <c r="D44" s="10">
        <f t="shared" si="3"/>
        <v>29423</v>
      </c>
      <c r="E44" s="10">
        <v>6142</v>
      </c>
      <c r="F44" s="10">
        <v>7239</v>
      </c>
      <c r="G44" s="10">
        <f t="shared" si="4"/>
        <v>13381</v>
      </c>
      <c r="H44" s="10">
        <v>13418</v>
      </c>
      <c r="I44" s="10">
        <v>15842</v>
      </c>
      <c r="J44" s="10">
        <f t="shared" si="5"/>
        <v>29260</v>
      </c>
      <c r="K44"/>
      <c r="L44"/>
      <c r="M44"/>
    </row>
    <row r="45" spans="1:13" ht="21.75">
      <c r="A45" s="1" t="s">
        <v>11</v>
      </c>
      <c r="B45" s="10">
        <v>10086</v>
      </c>
      <c r="C45" s="10">
        <v>11657</v>
      </c>
      <c r="D45" s="10">
        <f t="shared" si="3"/>
        <v>21743</v>
      </c>
      <c r="E45" s="10">
        <v>5018</v>
      </c>
      <c r="F45" s="10">
        <v>6169</v>
      </c>
      <c r="G45" s="10">
        <f t="shared" si="4"/>
        <v>11187</v>
      </c>
      <c r="H45" s="10">
        <v>10477</v>
      </c>
      <c r="I45" s="10">
        <v>12355</v>
      </c>
      <c r="J45" s="10">
        <f t="shared" si="5"/>
        <v>22832</v>
      </c>
      <c r="K45"/>
      <c r="L45"/>
      <c r="M45"/>
    </row>
    <row r="46" spans="1:13" ht="21.75">
      <c r="A46" s="1" t="s">
        <v>12</v>
      </c>
      <c r="B46" s="10">
        <v>6665</v>
      </c>
      <c r="C46" s="10">
        <v>7784</v>
      </c>
      <c r="D46" s="10">
        <f t="shared" si="3"/>
        <v>14449</v>
      </c>
      <c r="E46" s="10">
        <v>3660</v>
      </c>
      <c r="F46" s="10">
        <v>4487</v>
      </c>
      <c r="G46" s="10">
        <f t="shared" si="4"/>
        <v>8147</v>
      </c>
      <c r="H46" s="10">
        <v>7244</v>
      </c>
      <c r="I46" s="10">
        <v>8568</v>
      </c>
      <c r="J46" s="10">
        <f t="shared" si="5"/>
        <v>15812</v>
      </c>
      <c r="K46"/>
      <c r="L46"/>
      <c r="M46"/>
    </row>
    <row r="47" spans="1:13" ht="21.75">
      <c r="A47" s="1" t="s">
        <v>13</v>
      </c>
      <c r="B47" s="10">
        <v>5221</v>
      </c>
      <c r="C47" s="10">
        <v>6423</v>
      </c>
      <c r="D47" s="10">
        <f t="shared" si="3"/>
        <v>11644</v>
      </c>
      <c r="E47" s="10">
        <v>2899</v>
      </c>
      <c r="F47" s="10">
        <v>3793</v>
      </c>
      <c r="G47" s="10">
        <f t="shared" si="4"/>
        <v>6692</v>
      </c>
      <c r="H47" s="10">
        <v>6129</v>
      </c>
      <c r="I47" s="10">
        <v>7748</v>
      </c>
      <c r="J47" s="10">
        <f t="shared" si="5"/>
        <v>13877</v>
      </c>
      <c r="K47"/>
      <c r="L47"/>
      <c r="M47"/>
    </row>
    <row r="48" spans="1:13" ht="21.75">
      <c r="A48" s="1" t="s">
        <v>14</v>
      </c>
      <c r="B48" s="10">
        <v>4032</v>
      </c>
      <c r="C48" s="10">
        <v>5134</v>
      </c>
      <c r="D48" s="10">
        <f t="shared" si="3"/>
        <v>9166</v>
      </c>
      <c r="E48" s="10">
        <v>2493</v>
      </c>
      <c r="F48" s="10">
        <v>3467</v>
      </c>
      <c r="G48" s="10">
        <f t="shared" si="4"/>
        <v>5960</v>
      </c>
      <c r="H48" s="10">
        <v>5180</v>
      </c>
      <c r="I48" s="10">
        <v>6884</v>
      </c>
      <c r="J48" s="10">
        <f t="shared" si="5"/>
        <v>12064</v>
      </c>
      <c r="K48"/>
      <c r="L48"/>
      <c r="M48"/>
    </row>
    <row r="49" spans="1:13" ht="21.75">
      <c r="A49" s="1" t="s">
        <v>23</v>
      </c>
      <c r="B49" s="10">
        <v>2412</v>
      </c>
      <c r="C49" s="10">
        <v>3554</v>
      </c>
      <c r="D49" s="10">
        <f t="shared" si="3"/>
        <v>5966</v>
      </c>
      <c r="E49" s="10">
        <v>1605</v>
      </c>
      <c r="F49" s="10">
        <v>2629</v>
      </c>
      <c r="G49" s="10">
        <f t="shared" si="4"/>
        <v>4234</v>
      </c>
      <c r="H49" s="10">
        <v>3497</v>
      </c>
      <c r="I49" s="10">
        <v>4973</v>
      </c>
      <c r="J49" s="10">
        <f t="shared" si="5"/>
        <v>8470</v>
      </c>
      <c r="K49"/>
      <c r="L49"/>
      <c r="M49"/>
    </row>
    <row r="50" spans="1:10" ht="21.75">
      <c r="A50" s="1" t="s">
        <v>24</v>
      </c>
      <c r="B50" s="10">
        <v>1257</v>
      </c>
      <c r="C50" s="10">
        <v>2181</v>
      </c>
      <c r="D50" s="10">
        <f t="shared" si="3"/>
        <v>3438</v>
      </c>
      <c r="E50" s="10">
        <v>933</v>
      </c>
      <c r="F50" s="10">
        <v>1696</v>
      </c>
      <c r="G50" s="10">
        <f t="shared" si="4"/>
        <v>2629</v>
      </c>
      <c r="H50" s="10">
        <v>1905</v>
      </c>
      <c r="I50" s="10">
        <v>3107</v>
      </c>
      <c r="J50" s="10">
        <f t="shared" si="5"/>
        <v>5012</v>
      </c>
    </row>
    <row r="51" spans="1:10" ht="21.75">
      <c r="A51" s="1" t="s">
        <v>25</v>
      </c>
      <c r="B51" s="10">
        <v>556</v>
      </c>
      <c r="C51" s="10">
        <v>1010</v>
      </c>
      <c r="D51" s="10">
        <f t="shared" si="3"/>
        <v>1566</v>
      </c>
      <c r="E51" s="10">
        <v>362</v>
      </c>
      <c r="F51" s="10">
        <v>815</v>
      </c>
      <c r="G51" s="10">
        <f t="shared" si="4"/>
        <v>1177</v>
      </c>
      <c r="H51" s="10">
        <v>750</v>
      </c>
      <c r="I51" s="10">
        <v>1408</v>
      </c>
      <c r="J51" s="10">
        <f t="shared" si="5"/>
        <v>2158</v>
      </c>
    </row>
    <row r="52" spans="1:10" ht="21.75">
      <c r="A52" s="1" t="s">
        <v>26</v>
      </c>
      <c r="B52" s="10">
        <v>227</v>
      </c>
      <c r="C52" s="10">
        <v>477</v>
      </c>
      <c r="D52" s="10">
        <f t="shared" si="3"/>
        <v>704</v>
      </c>
      <c r="E52" s="10">
        <v>111</v>
      </c>
      <c r="F52" s="10">
        <v>337</v>
      </c>
      <c r="G52" s="10">
        <f t="shared" si="4"/>
        <v>448</v>
      </c>
      <c r="H52" s="10">
        <v>277</v>
      </c>
      <c r="I52" s="10">
        <v>554</v>
      </c>
      <c r="J52" s="10">
        <f t="shared" si="5"/>
        <v>831</v>
      </c>
    </row>
    <row r="53" spans="1:10" ht="21.75">
      <c r="A53" s="1" t="s">
        <v>27</v>
      </c>
      <c r="B53" s="10">
        <v>77</v>
      </c>
      <c r="C53" s="10">
        <v>150</v>
      </c>
      <c r="D53" s="10">
        <f t="shared" si="3"/>
        <v>227</v>
      </c>
      <c r="E53" s="10">
        <v>33</v>
      </c>
      <c r="F53" s="10">
        <v>102</v>
      </c>
      <c r="G53" s="10">
        <f t="shared" si="4"/>
        <v>135</v>
      </c>
      <c r="H53" s="10">
        <v>55</v>
      </c>
      <c r="I53" s="10">
        <v>130</v>
      </c>
      <c r="J53" s="10">
        <f t="shared" si="5"/>
        <v>185</v>
      </c>
    </row>
    <row r="54" spans="1:10" ht="21.75">
      <c r="A54" s="1" t="s">
        <v>30</v>
      </c>
      <c r="B54" s="10">
        <v>134</v>
      </c>
      <c r="C54" s="10">
        <v>173</v>
      </c>
      <c r="D54" s="10">
        <f t="shared" si="3"/>
        <v>307</v>
      </c>
      <c r="E54" s="10">
        <v>20</v>
      </c>
      <c r="F54" s="10">
        <v>41</v>
      </c>
      <c r="G54" s="10">
        <f t="shared" si="4"/>
        <v>61</v>
      </c>
      <c r="H54" s="10">
        <v>39</v>
      </c>
      <c r="I54" s="10">
        <v>55</v>
      </c>
      <c r="J54" s="10">
        <f t="shared" si="5"/>
        <v>94</v>
      </c>
    </row>
    <row r="55" spans="1:10" ht="21.75">
      <c r="A55" s="28" t="s">
        <v>29</v>
      </c>
      <c r="B55" s="10">
        <f>SUM(B33:B54)</f>
        <v>230029</v>
      </c>
      <c r="C55" s="10">
        <f>SUM(C33:C54)</f>
        <v>244012</v>
      </c>
      <c r="D55" s="10">
        <f t="shared" si="3"/>
        <v>474041</v>
      </c>
      <c r="E55" s="10">
        <f>SUM(E33:E54)</f>
        <v>93429</v>
      </c>
      <c r="F55" s="10">
        <f>SUM(F33:F54)</f>
        <v>100705</v>
      </c>
      <c r="G55" s="10">
        <f t="shared" si="4"/>
        <v>194134</v>
      </c>
      <c r="H55" s="10">
        <f>SUM(H33:H54)</f>
        <v>221634</v>
      </c>
      <c r="I55" s="10">
        <f>SUM(I33:I54)</f>
        <v>235884</v>
      </c>
      <c r="J55" s="10">
        <f t="shared" si="5"/>
        <v>457518</v>
      </c>
    </row>
    <row r="56" spans="1:10" ht="21.75">
      <c r="A56" s="29"/>
      <c r="B56" s="14"/>
      <c r="C56" s="14"/>
      <c r="D56" s="14"/>
      <c r="E56" s="14"/>
      <c r="F56" s="14"/>
      <c r="G56" s="14"/>
      <c r="H56" s="14"/>
      <c r="I56" s="14"/>
      <c r="J56" s="14"/>
    </row>
    <row r="57" ht="23.25">
      <c r="A57" s="18" t="s">
        <v>162</v>
      </c>
    </row>
    <row r="58" ht="23.25">
      <c r="A58" s="18" t="s">
        <v>176</v>
      </c>
    </row>
    <row r="59" spans="2:7" ht="21.75">
      <c r="B59" s="6"/>
      <c r="C59" s="12" t="s">
        <v>95</v>
      </c>
      <c r="D59" s="8"/>
      <c r="E59" s="6"/>
      <c r="F59" s="21" t="s">
        <v>112</v>
      </c>
      <c r="G59" s="8"/>
    </row>
    <row r="60" spans="1:7" ht="21.75">
      <c r="A60" s="1" t="s">
        <v>0</v>
      </c>
      <c r="B60" s="9" t="s">
        <v>16</v>
      </c>
      <c r="C60" s="9" t="s">
        <v>17</v>
      </c>
      <c r="D60" s="9" t="s">
        <v>15</v>
      </c>
      <c r="E60" s="9" t="s">
        <v>16</v>
      </c>
      <c r="F60" s="9" t="s">
        <v>17</v>
      </c>
      <c r="G60" s="9" t="s">
        <v>15</v>
      </c>
    </row>
    <row r="61" spans="1:7" ht="21.75">
      <c r="A61" s="1">
        <v>0</v>
      </c>
      <c r="B61" s="10">
        <v>3375</v>
      </c>
      <c r="C61" s="10">
        <v>3235</v>
      </c>
      <c r="D61" s="10">
        <f aca="true" t="shared" si="6" ref="D61:D83">SUM(B61:C61)</f>
        <v>6610</v>
      </c>
      <c r="E61" s="10">
        <f aca="true" t="shared" si="7" ref="E61:E83">B5+E5+H5+B33+E33+H33+B61</f>
        <v>26425</v>
      </c>
      <c r="F61" s="10">
        <f aca="true" t="shared" si="8" ref="F61:F83">C5+F5+I5+C33+F33+I33+C61</f>
        <v>24948</v>
      </c>
      <c r="G61" s="10">
        <f aca="true" t="shared" si="9" ref="G61:G83">SUM(E61:F61)</f>
        <v>51373</v>
      </c>
    </row>
    <row r="62" spans="1:7" ht="21.75">
      <c r="A62" s="2" t="s">
        <v>28</v>
      </c>
      <c r="B62" s="10">
        <v>14131</v>
      </c>
      <c r="C62" s="10">
        <v>12900</v>
      </c>
      <c r="D62" s="10">
        <f t="shared" si="6"/>
        <v>27031</v>
      </c>
      <c r="E62" s="10">
        <f t="shared" si="7"/>
        <v>110904</v>
      </c>
      <c r="F62" s="10">
        <f t="shared" si="8"/>
        <v>103133</v>
      </c>
      <c r="G62" s="10">
        <f t="shared" si="9"/>
        <v>214037</v>
      </c>
    </row>
    <row r="63" spans="1:7" ht="21.75">
      <c r="A63" s="3" t="s">
        <v>1</v>
      </c>
      <c r="B63" s="10">
        <v>17024</v>
      </c>
      <c r="C63" s="10">
        <v>15814</v>
      </c>
      <c r="D63" s="10">
        <f t="shared" si="6"/>
        <v>32838</v>
      </c>
      <c r="E63" s="10">
        <f t="shared" si="7"/>
        <v>135745</v>
      </c>
      <c r="F63" s="10">
        <f t="shared" si="8"/>
        <v>127086</v>
      </c>
      <c r="G63" s="10">
        <f t="shared" si="9"/>
        <v>262831</v>
      </c>
    </row>
    <row r="64" spans="1:7" ht="21.75">
      <c r="A64" s="1" t="s">
        <v>2</v>
      </c>
      <c r="B64" s="10">
        <v>19061</v>
      </c>
      <c r="C64" s="10">
        <v>17972</v>
      </c>
      <c r="D64" s="10">
        <f t="shared" si="6"/>
        <v>37033</v>
      </c>
      <c r="E64" s="10">
        <f t="shared" si="7"/>
        <v>160034</v>
      </c>
      <c r="F64" s="10">
        <f t="shared" si="8"/>
        <v>150185</v>
      </c>
      <c r="G64" s="10">
        <f t="shared" si="9"/>
        <v>310219</v>
      </c>
    </row>
    <row r="65" spans="1:7" ht="21.75">
      <c r="A65" s="1" t="s">
        <v>3</v>
      </c>
      <c r="B65" s="10">
        <v>19789</v>
      </c>
      <c r="C65" s="10">
        <v>18154</v>
      </c>
      <c r="D65" s="10">
        <f t="shared" si="6"/>
        <v>37943</v>
      </c>
      <c r="E65" s="10">
        <f t="shared" si="7"/>
        <v>161618</v>
      </c>
      <c r="F65" s="10">
        <f t="shared" si="8"/>
        <v>151904</v>
      </c>
      <c r="G65" s="10">
        <f t="shared" si="9"/>
        <v>313522</v>
      </c>
    </row>
    <row r="66" spans="1:7" ht="21.75">
      <c r="A66" s="1" t="s">
        <v>4</v>
      </c>
      <c r="B66" s="10">
        <v>25109</v>
      </c>
      <c r="C66" s="10">
        <v>18506</v>
      </c>
      <c r="D66" s="10">
        <f t="shared" si="6"/>
        <v>43615</v>
      </c>
      <c r="E66" s="10">
        <f t="shared" si="7"/>
        <v>171455</v>
      </c>
      <c r="F66" s="10">
        <f t="shared" si="8"/>
        <v>154365</v>
      </c>
      <c r="G66" s="10">
        <f t="shared" si="9"/>
        <v>325820</v>
      </c>
    </row>
    <row r="67" spans="1:7" ht="21.75">
      <c r="A67" s="1" t="s">
        <v>5</v>
      </c>
      <c r="B67" s="10">
        <v>21736</v>
      </c>
      <c r="C67" s="10">
        <v>20414</v>
      </c>
      <c r="D67" s="10">
        <f t="shared" si="6"/>
        <v>42150</v>
      </c>
      <c r="E67" s="10">
        <f t="shared" si="7"/>
        <v>176102</v>
      </c>
      <c r="F67" s="10">
        <f t="shared" si="8"/>
        <v>171070</v>
      </c>
      <c r="G67" s="10">
        <f t="shared" si="9"/>
        <v>347172</v>
      </c>
    </row>
    <row r="68" spans="1:7" ht="21.75">
      <c r="A68" s="1" t="s">
        <v>6</v>
      </c>
      <c r="B68" s="10">
        <v>21073</v>
      </c>
      <c r="C68" s="10">
        <v>20891</v>
      </c>
      <c r="D68" s="10">
        <f t="shared" si="6"/>
        <v>41964</v>
      </c>
      <c r="E68" s="10">
        <f t="shared" si="7"/>
        <v>176385</v>
      </c>
      <c r="F68" s="10">
        <f t="shared" si="8"/>
        <v>176619</v>
      </c>
      <c r="G68" s="10">
        <f t="shared" si="9"/>
        <v>353004</v>
      </c>
    </row>
    <row r="69" spans="1:7" ht="21.75">
      <c r="A69" s="1" t="s">
        <v>7</v>
      </c>
      <c r="B69" s="10">
        <v>21003</v>
      </c>
      <c r="C69" s="10">
        <v>22034</v>
      </c>
      <c r="D69" s="10">
        <f t="shared" si="6"/>
        <v>43037</v>
      </c>
      <c r="E69" s="10">
        <f t="shared" si="7"/>
        <v>173373</v>
      </c>
      <c r="F69" s="10">
        <f t="shared" si="8"/>
        <v>183674</v>
      </c>
      <c r="G69" s="10">
        <f t="shared" si="9"/>
        <v>357047</v>
      </c>
    </row>
    <row r="70" spans="1:7" ht="21.75">
      <c r="A70" s="1" t="s">
        <v>8</v>
      </c>
      <c r="B70" s="10">
        <v>20100</v>
      </c>
      <c r="C70" s="10">
        <v>21880</v>
      </c>
      <c r="D70" s="10">
        <f t="shared" si="6"/>
        <v>41980</v>
      </c>
      <c r="E70" s="10">
        <f t="shared" si="7"/>
        <v>168465</v>
      </c>
      <c r="F70" s="10">
        <f t="shared" si="8"/>
        <v>184734</v>
      </c>
      <c r="G70" s="10">
        <f t="shared" si="9"/>
        <v>353199</v>
      </c>
    </row>
    <row r="71" spans="1:7" ht="21.75">
      <c r="A71" s="1" t="s">
        <v>9</v>
      </c>
      <c r="B71" s="10">
        <v>18115</v>
      </c>
      <c r="C71" s="10">
        <v>19280</v>
      </c>
      <c r="D71" s="10">
        <f t="shared" si="6"/>
        <v>37395</v>
      </c>
      <c r="E71" s="10">
        <f t="shared" si="7"/>
        <v>150495</v>
      </c>
      <c r="F71" s="10">
        <f t="shared" si="8"/>
        <v>165562</v>
      </c>
      <c r="G71" s="10">
        <f t="shared" si="9"/>
        <v>316057</v>
      </c>
    </row>
    <row r="72" spans="1:7" ht="21.75">
      <c r="A72" s="1" t="s">
        <v>10</v>
      </c>
      <c r="B72" s="10">
        <v>14476</v>
      </c>
      <c r="C72" s="10">
        <v>15979</v>
      </c>
      <c r="D72" s="10">
        <f t="shared" si="6"/>
        <v>30455</v>
      </c>
      <c r="E72" s="10">
        <f t="shared" si="7"/>
        <v>121698</v>
      </c>
      <c r="F72" s="10">
        <f t="shared" si="8"/>
        <v>137995</v>
      </c>
      <c r="G72" s="10">
        <f t="shared" si="9"/>
        <v>259693</v>
      </c>
    </row>
    <row r="73" spans="1:7" ht="21.75">
      <c r="A73" s="1" t="s">
        <v>11</v>
      </c>
      <c r="B73" s="10">
        <v>10663</v>
      </c>
      <c r="C73" s="10">
        <v>11770</v>
      </c>
      <c r="D73" s="10">
        <f t="shared" si="6"/>
        <v>22433</v>
      </c>
      <c r="E73" s="10">
        <f t="shared" si="7"/>
        <v>92905</v>
      </c>
      <c r="F73" s="10">
        <f t="shared" si="8"/>
        <v>106301</v>
      </c>
      <c r="G73" s="10">
        <f t="shared" si="9"/>
        <v>199206</v>
      </c>
    </row>
    <row r="74" spans="1:7" ht="21.75">
      <c r="A74" s="1" t="s">
        <v>12</v>
      </c>
      <c r="B74" s="10">
        <v>7128</v>
      </c>
      <c r="C74" s="10">
        <v>7607</v>
      </c>
      <c r="D74" s="10">
        <f t="shared" si="6"/>
        <v>14735</v>
      </c>
      <c r="E74" s="10">
        <f t="shared" si="7"/>
        <v>62343</v>
      </c>
      <c r="F74" s="10">
        <f t="shared" si="8"/>
        <v>72269</v>
      </c>
      <c r="G74" s="10">
        <f t="shared" si="9"/>
        <v>134612</v>
      </c>
    </row>
    <row r="75" spans="1:7" ht="21.75">
      <c r="A75" s="1" t="s">
        <v>13</v>
      </c>
      <c r="B75" s="10">
        <v>5895</v>
      </c>
      <c r="C75" s="10">
        <v>6653</v>
      </c>
      <c r="D75" s="10">
        <f t="shared" si="6"/>
        <v>12548</v>
      </c>
      <c r="E75" s="10">
        <f t="shared" si="7"/>
        <v>51435</v>
      </c>
      <c r="F75" s="10">
        <f t="shared" si="8"/>
        <v>61971</v>
      </c>
      <c r="G75" s="10">
        <f t="shared" si="9"/>
        <v>113406</v>
      </c>
    </row>
    <row r="76" spans="1:7" ht="21.75">
      <c r="A76" s="1" t="s">
        <v>14</v>
      </c>
      <c r="B76" s="10">
        <v>4705</v>
      </c>
      <c r="C76" s="10">
        <v>5764</v>
      </c>
      <c r="D76" s="10">
        <f t="shared" si="6"/>
        <v>10469</v>
      </c>
      <c r="E76" s="10">
        <f t="shared" si="7"/>
        <v>40743</v>
      </c>
      <c r="F76" s="10">
        <f t="shared" si="8"/>
        <v>52591</v>
      </c>
      <c r="G76" s="10">
        <f t="shared" si="9"/>
        <v>93334</v>
      </c>
    </row>
    <row r="77" spans="1:7" ht="21.75">
      <c r="A77" s="1" t="s">
        <v>23</v>
      </c>
      <c r="B77" s="10">
        <v>3191</v>
      </c>
      <c r="C77" s="10">
        <v>4235</v>
      </c>
      <c r="D77" s="10">
        <f t="shared" si="6"/>
        <v>7426</v>
      </c>
      <c r="E77" s="10">
        <f t="shared" si="7"/>
        <v>26304</v>
      </c>
      <c r="F77" s="10">
        <f t="shared" si="8"/>
        <v>37711</v>
      </c>
      <c r="G77" s="10">
        <f t="shared" si="9"/>
        <v>64015</v>
      </c>
    </row>
    <row r="78" spans="1:7" ht="21.75">
      <c r="A78" s="1" t="s">
        <v>24</v>
      </c>
      <c r="B78" s="10">
        <v>1807</v>
      </c>
      <c r="C78" s="10">
        <v>2526</v>
      </c>
      <c r="D78" s="10">
        <f t="shared" si="6"/>
        <v>4333</v>
      </c>
      <c r="E78" s="10">
        <f t="shared" si="7"/>
        <v>14023</v>
      </c>
      <c r="F78" s="10">
        <f t="shared" si="8"/>
        <v>22801</v>
      </c>
      <c r="G78" s="10">
        <f t="shared" si="9"/>
        <v>36824</v>
      </c>
    </row>
    <row r="79" spans="1:7" ht="21.75">
      <c r="A79" s="1" t="s">
        <v>25</v>
      </c>
      <c r="B79" s="10">
        <v>761</v>
      </c>
      <c r="C79" s="10">
        <v>1123</v>
      </c>
      <c r="D79" s="10">
        <f t="shared" si="6"/>
        <v>1884</v>
      </c>
      <c r="E79" s="10">
        <f t="shared" si="7"/>
        <v>5713</v>
      </c>
      <c r="F79" s="10">
        <f t="shared" si="8"/>
        <v>10623</v>
      </c>
      <c r="G79" s="10">
        <f t="shared" si="9"/>
        <v>16336</v>
      </c>
    </row>
    <row r="80" spans="1:7" ht="21.75">
      <c r="A80" s="1" t="s">
        <v>26</v>
      </c>
      <c r="B80" s="10">
        <v>345</v>
      </c>
      <c r="C80" s="10">
        <v>501</v>
      </c>
      <c r="D80" s="10">
        <f t="shared" si="6"/>
        <v>846</v>
      </c>
      <c r="E80" s="10">
        <f t="shared" si="7"/>
        <v>2268</v>
      </c>
      <c r="F80" s="10">
        <f t="shared" si="8"/>
        <v>4543</v>
      </c>
      <c r="G80" s="10">
        <f t="shared" si="9"/>
        <v>6811</v>
      </c>
    </row>
    <row r="81" spans="1:7" ht="21.75">
      <c r="A81" s="1" t="s">
        <v>27</v>
      </c>
      <c r="B81" s="10">
        <v>148</v>
      </c>
      <c r="C81" s="10">
        <v>165</v>
      </c>
      <c r="D81" s="10">
        <f t="shared" si="6"/>
        <v>313</v>
      </c>
      <c r="E81" s="10">
        <f t="shared" si="7"/>
        <v>630</v>
      </c>
      <c r="F81" s="10">
        <f t="shared" si="8"/>
        <v>1192</v>
      </c>
      <c r="G81" s="10">
        <f t="shared" si="9"/>
        <v>1822</v>
      </c>
    </row>
    <row r="82" spans="1:7" ht="21.75">
      <c r="A82" s="1" t="s">
        <v>30</v>
      </c>
      <c r="B82" s="10">
        <v>224</v>
      </c>
      <c r="C82" s="10">
        <v>221</v>
      </c>
      <c r="D82" s="10">
        <f t="shared" si="6"/>
        <v>445</v>
      </c>
      <c r="E82" s="10">
        <f t="shared" si="7"/>
        <v>782</v>
      </c>
      <c r="F82" s="10">
        <f t="shared" si="8"/>
        <v>1083</v>
      </c>
      <c r="G82" s="10">
        <f t="shared" si="9"/>
        <v>1865</v>
      </c>
    </row>
    <row r="83" spans="1:7" ht="21.75">
      <c r="A83" s="28" t="s">
        <v>29</v>
      </c>
      <c r="B83" s="10">
        <f>SUM(B61:B82)</f>
        <v>249859</v>
      </c>
      <c r="C83" s="10">
        <f>SUM(C61:C82)</f>
        <v>247624</v>
      </c>
      <c r="D83" s="10">
        <f t="shared" si="6"/>
        <v>497483</v>
      </c>
      <c r="E83" s="10">
        <f t="shared" si="7"/>
        <v>2029845</v>
      </c>
      <c r="F83" s="10">
        <f t="shared" si="8"/>
        <v>2102360</v>
      </c>
      <c r="G83" s="10">
        <f t="shared" si="9"/>
        <v>4132205</v>
      </c>
    </row>
    <row r="85" ht="21.75">
      <c r="C85" s="16" t="s">
        <v>32</v>
      </c>
    </row>
  </sheetData>
  <printOptions/>
  <pageMargins left="0.7480314960629921" right="0.7480314960629921" top="0.1968503937007874" bottom="0.1968503937007874" header="0.5118110236220472" footer="0.5118110236220472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76"/>
  <sheetViews>
    <sheetView workbookViewId="0" topLeftCell="A1">
      <selection activeCell="E29" sqref="E29"/>
    </sheetView>
  </sheetViews>
  <sheetFormatPr defaultColWidth="9.140625" defaultRowHeight="21.75" customHeight="1"/>
  <cols>
    <col min="1" max="1" width="12.57421875" style="36" customWidth="1"/>
    <col min="2" max="13" width="12.57421875" style="5" customWidth="1"/>
    <col min="14" max="16384" width="12.57421875" style="36" customWidth="1"/>
  </cols>
  <sheetData>
    <row r="1" spans="1:2" ht="21.75" customHeight="1">
      <c r="A1" s="35" t="s">
        <v>173</v>
      </c>
      <c r="B1" s="19"/>
    </row>
    <row r="2" ht="21.75" customHeight="1">
      <c r="A2" s="35" t="s">
        <v>175</v>
      </c>
    </row>
    <row r="3" spans="2:13" ht="21.75" customHeight="1">
      <c r="B3" s="6"/>
      <c r="C3" s="12" t="s">
        <v>53</v>
      </c>
      <c r="D3" s="7"/>
      <c r="E3" s="6"/>
      <c r="F3" s="12" t="s">
        <v>54</v>
      </c>
      <c r="G3" s="7"/>
      <c r="H3" s="6"/>
      <c r="I3" s="12" t="s">
        <v>55</v>
      </c>
      <c r="J3" s="8"/>
      <c r="K3" s="36"/>
      <c r="L3" s="36"/>
      <c r="M3" s="36"/>
    </row>
    <row r="4" spans="1:13" ht="21.75" customHeight="1">
      <c r="A4" s="37" t="s">
        <v>0</v>
      </c>
      <c r="B4" s="9" t="s">
        <v>16</v>
      </c>
      <c r="C4" s="9" t="s">
        <v>17</v>
      </c>
      <c r="D4" s="9" t="s">
        <v>15</v>
      </c>
      <c r="E4" s="9" t="s">
        <v>16</v>
      </c>
      <c r="F4" s="9" t="s">
        <v>17</v>
      </c>
      <c r="G4" s="9" t="s">
        <v>15</v>
      </c>
      <c r="H4" s="9" t="s">
        <v>16</v>
      </c>
      <c r="I4" s="9" t="s">
        <v>17</v>
      </c>
      <c r="J4" s="9" t="s">
        <v>15</v>
      </c>
      <c r="K4" s="36"/>
      <c r="L4" s="36"/>
      <c r="M4" s="36"/>
    </row>
    <row r="5" spans="1:13" ht="21.75" customHeight="1">
      <c r="A5" s="38" t="s">
        <v>113</v>
      </c>
      <c r="B5" s="10">
        <v>15642</v>
      </c>
      <c r="C5" s="10">
        <v>14870</v>
      </c>
      <c r="D5" s="10">
        <f aca="true" t="shared" si="0" ref="D5:D26">SUM(B5:C5)</f>
        <v>30512</v>
      </c>
      <c r="E5" s="10">
        <v>9883</v>
      </c>
      <c r="F5" s="10">
        <v>9422</v>
      </c>
      <c r="G5" s="10">
        <f aca="true" t="shared" si="1" ref="G5:G26">SUM(E5:F5)</f>
        <v>19305</v>
      </c>
      <c r="H5" s="10">
        <v>8518</v>
      </c>
      <c r="I5" s="10">
        <v>8126</v>
      </c>
      <c r="J5" s="10">
        <f aca="true" t="shared" si="2" ref="J5:J26">SUM(H5:I5)</f>
        <v>16644</v>
      </c>
      <c r="K5" s="36"/>
      <c r="L5" s="36"/>
      <c r="M5" s="36"/>
    </row>
    <row r="6" spans="1:13" ht="21.75" customHeight="1">
      <c r="A6" s="38" t="s">
        <v>28</v>
      </c>
      <c r="B6" s="10">
        <v>67131</v>
      </c>
      <c r="C6" s="10">
        <v>63143</v>
      </c>
      <c r="D6" s="10">
        <f t="shared" si="0"/>
        <v>130274</v>
      </c>
      <c r="E6" s="10">
        <v>44416</v>
      </c>
      <c r="F6" s="10">
        <v>41369</v>
      </c>
      <c r="G6" s="10">
        <f t="shared" si="1"/>
        <v>85785</v>
      </c>
      <c r="H6" s="10">
        <v>38357</v>
      </c>
      <c r="I6" s="10">
        <v>36024</v>
      </c>
      <c r="J6" s="10">
        <f t="shared" si="2"/>
        <v>74381</v>
      </c>
      <c r="K6" s="36"/>
      <c r="L6" s="36"/>
      <c r="M6" s="36"/>
    </row>
    <row r="7" spans="1:13" ht="21.75" customHeight="1">
      <c r="A7" s="38" t="s">
        <v>1</v>
      </c>
      <c r="B7" s="10">
        <v>86503</v>
      </c>
      <c r="C7" s="10">
        <v>81206</v>
      </c>
      <c r="D7" s="10">
        <f t="shared" si="0"/>
        <v>167709</v>
      </c>
      <c r="E7" s="10">
        <v>58041</v>
      </c>
      <c r="F7" s="10">
        <v>54511</v>
      </c>
      <c r="G7" s="10">
        <f t="shared" si="1"/>
        <v>112552</v>
      </c>
      <c r="H7" s="10">
        <v>50864</v>
      </c>
      <c r="I7" s="10">
        <v>47581</v>
      </c>
      <c r="J7" s="10">
        <f t="shared" si="2"/>
        <v>98445</v>
      </c>
      <c r="K7" s="36"/>
      <c r="L7" s="36"/>
      <c r="M7" s="36"/>
    </row>
    <row r="8" spans="1:13" ht="21.75" customHeight="1">
      <c r="A8" s="37" t="s">
        <v>2</v>
      </c>
      <c r="B8" s="10">
        <v>99824</v>
      </c>
      <c r="C8" s="10">
        <v>93698</v>
      </c>
      <c r="D8" s="10">
        <f t="shared" si="0"/>
        <v>193522</v>
      </c>
      <c r="E8" s="10">
        <v>66889</v>
      </c>
      <c r="F8" s="10">
        <v>62877</v>
      </c>
      <c r="G8" s="10">
        <f t="shared" si="1"/>
        <v>129766</v>
      </c>
      <c r="H8" s="10">
        <v>60329</v>
      </c>
      <c r="I8" s="10">
        <v>55743</v>
      </c>
      <c r="J8" s="10">
        <f t="shared" si="2"/>
        <v>116072</v>
      </c>
      <c r="K8" s="36"/>
      <c r="L8" s="36"/>
      <c r="M8" s="36"/>
    </row>
    <row r="9" spans="1:13" ht="21.75" customHeight="1">
      <c r="A9" s="37" t="s">
        <v>3</v>
      </c>
      <c r="B9" s="10">
        <v>99784</v>
      </c>
      <c r="C9" s="10">
        <v>93340</v>
      </c>
      <c r="D9" s="10">
        <f t="shared" si="0"/>
        <v>193124</v>
      </c>
      <c r="E9" s="10">
        <v>62962</v>
      </c>
      <c r="F9" s="10">
        <v>59208</v>
      </c>
      <c r="G9" s="10">
        <f t="shared" si="1"/>
        <v>122170</v>
      </c>
      <c r="H9" s="10">
        <v>57604</v>
      </c>
      <c r="I9" s="10">
        <v>54116</v>
      </c>
      <c r="J9" s="10">
        <f t="shared" si="2"/>
        <v>111720</v>
      </c>
      <c r="K9" s="36"/>
      <c r="L9" s="36"/>
      <c r="M9" s="36"/>
    </row>
    <row r="10" spans="1:13" ht="21.75" customHeight="1">
      <c r="A10" s="37" t="s">
        <v>4</v>
      </c>
      <c r="B10" s="10">
        <v>99639</v>
      </c>
      <c r="C10" s="10">
        <v>96419</v>
      </c>
      <c r="D10" s="10">
        <f t="shared" si="0"/>
        <v>196058</v>
      </c>
      <c r="E10" s="10">
        <v>58386</v>
      </c>
      <c r="F10" s="10">
        <v>58284</v>
      </c>
      <c r="G10" s="10">
        <f t="shared" si="1"/>
        <v>116670</v>
      </c>
      <c r="H10" s="10">
        <v>54517</v>
      </c>
      <c r="I10" s="10">
        <v>53300</v>
      </c>
      <c r="J10" s="10">
        <f t="shared" si="2"/>
        <v>107817</v>
      </c>
      <c r="K10" s="36"/>
      <c r="L10" s="36"/>
      <c r="M10" s="36"/>
    </row>
    <row r="11" spans="1:13" ht="21.75" customHeight="1">
      <c r="A11" s="37" t="s">
        <v>5</v>
      </c>
      <c r="B11" s="10">
        <v>112477</v>
      </c>
      <c r="C11" s="10">
        <v>110924</v>
      </c>
      <c r="D11" s="10">
        <f t="shared" si="0"/>
        <v>223401</v>
      </c>
      <c r="E11" s="10">
        <v>69916</v>
      </c>
      <c r="F11" s="10">
        <v>66854</v>
      </c>
      <c r="G11" s="10">
        <f t="shared" si="1"/>
        <v>136770</v>
      </c>
      <c r="H11" s="10">
        <v>63048</v>
      </c>
      <c r="I11" s="10">
        <v>59157</v>
      </c>
      <c r="J11" s="10">
        <f t="shared" si="2"/>
        <v>122205</v>
      </c>
      <c r="K11" s="36"/>
      <c r="L11" s="36"/>
      <c r="M11" s="36"/>
    </row>
    <row r="12" spans="1:13" ht="21.75" customHeight="1">
      <c r="A12" s="37" t="s">
        <v>6</v>
      </c>
      <c r="B12" s="10">
        <v>116909</v>
      </c>
      <c r="C12" s="10">
        <v>115204</v>
      </c>
      <c r="D12" s="10">
        <f t="shared" si="0"/>
        <v>232113</v>
      </c>
      <c r="E12" s="10">
        <v>72333</v>
      </c>
      <c r="F12" s="10">
        <v>69446</v>
      </c>
      <c r="G12" s="10">
        <f t="shared" si="1"/>
        <v>141779</v>
      </c>
      <c r="H12" s="10">
        <v>62669</v>
      </c>
      <c r="I12" s="10">
        <v>59065</v>
      </c>
      <c r="J12" s="10">
        <f t="shared" si="2"/>
        <v>121734</v>
      </c>
      <c r="K12" s="36"/>
      <c r="L12" s="36"/>
      <c r="M12" s="36"/>
    </row>
    <row r="13" spans="1:13" ht="21.75" customHeight="1">
      <c r="A13" s="37" t="s">
        <v>7</v>
      </c>
      <c r="B13" s="10">
        <v>115661</v>
      </c>
      <c r="C13" s="10">
        <v>117256</v>
      </c>
      <c r="D13" s="10">
        <f t="shared" si="0"/>
        <v>232917</v>
      </c>
      <c r="E13" s="10">
        <v>70498</v>
      </c>
      <c r="F13" s="10">
        <v>69857</v>
      </c>
      <c r="G13" s="10">
        <f t="shared" si="1"/>
        <v>140355</v>
      </c>
      <c r="H13" s="10">
        <v>61014</v>
      </c>
      <c r="I13" s="10">
        <v>59217</v>
      </c>
      <c r="J13" s="10">
        <f t="shared" si="2"/>
        <v>120231</v>
      </c>
      <c r="K13" s="36"/>
      <c r="L13" s="36"/>
      <c r="M13" s="36"/>
    </row>
    <row r="14" spans="1:13" ht="21.75" customHeight="1">
      <c r="A14" s="37" t="s">
        <v>8</v>
      </c>
      <c r="B14" s="10">
        <v>106778</v>
      </c>
      <c r="C14" s="10">
        <v>112516</v>
      </c>
      <c r="D14" s="10">
        <f t="shared" si="0"/>
        <v>219294</v>
      </c>
      <c r="E14" s="10">
        <v>60888</v>
      </c>
      <c r="F14" s="10">
        <v>61914</v>
      </c>
      <c r="G14" s="10">
        <f t="shared" si="1"/>
        <v>122802</v>
      </c>
      <c r="H14" s="10">
        <v>53356</v>
      </c>
      <c r="I14" s="10">
        <v>53765</v>
      </c>
      <c r="J14" s="10">
        <f t="shared" si="2"/>
        <v>107121</v>
      </c>
      <c r="K14" s="36"/>
      <c r="L14" s="36"/>
      <c r="M14" s="36"/>
    </row>
    <row r="15" spans="1:13" ht="21.75" customHeight="1">
      <c r="A15" s="37" t="s">
        <v>9</v>
      </c>
      <c r="B15" s="10">
        <v>90710</v>
      </c>
      <c r="C15" s="10">
        <v>95350</v>
      </c>
      <c r="D15" s="10">
        <f t="shared" si="0"/>
        <v>186060</v>
      </c>
      <c r="E15" s="10">
        <v>49775</v>
      </c>
      <c r="F15" s="10">
        <v>50688</v>
      </c>
      <c r="G15" s="10">
        <f t="shared" si="1"/>
        <v>100463</v>
      </c>
      <c r="H15" s="10">
        <v>45282</v>
      </c>
      <c r="I15" s="10">
        <v>46603</v>
      </c>
      <c r="J15" s="10">
        <f t="shared" si="2"/>
        <v>91885</v>
      </c>
      <c r="K15" s="36"/>
      <c r="L15" s="36"/>
      <c r="M15" s="36"/>
    </row>
    <row r="16" spans="1:13" ht="21.75" customHeight="1">
      <c r="A16" s="37" t="s">
        <v>10</v>
      </c>
      <c r="B16" s="10">
        <v>72696</v>
      </c>
      <c r="C16" s="10">
        <v>78733</v>
      </c>
      <c r="D16" s="10">
        <f t="shared" si="0"/>
        <v>151429</v>
      </c>
      <c r="E16" s="10">
        <v>40371</v>
      </c>
      <c r="F16" s="10">
        <v>42795</v>
      </c>
      <c r="G16" s="10">
        <f t="shared" si="1"/>
        <v>83166</v>
      </c>
      <c r="H16" s="10">
        <v>35858</v>
      </c>
      <c r="I16" s="10">
        <v>38565</v>
      </c>
      <c r="J16" s="10">
        <f t="shared" si="2"/>
        <v>74423</v>
      </c>
      <c r="K16" s="36"/>
      <c r="L16" s="36"/>
      <c r="M16" s="36"/>
    </row>
    <row r="17" spans="1:13" ht="21.75" customHeight="1">
      <c r="A17" s="37" t="s">
        <v>11</v>
      </c>
      <c r="B17" s="10">
        <v>56417</v>
      </c>
      <c r="C17" s="10">
        <v>62218</v>
      </c>
      <c r="D17" s="10">
        <f t="shared" si="0"/>
        <v>118635</v>
      </c>
      <c r="E17" s="10">
        <v>32529</v>
      </c>
      <c r="F17" s="10">
        <v>35319</v>
      </c>
      <c r="G17" s="10">
        <f t="shared" si="1"/>
        <v>67848</v>
      </c>
      <c r="H17" s="10">
        <v>29384</v>
      </c>
      <c r="I17" s="10">
        <v>32236</v>
      </c>
      <c r="J17" s="10">
        <f t="shared" si="2"/>
        <v>61620</v>
      </c>
      <c r="K17" s="36"/>
      <c r="L17" s="36"/>
      <c r="M17" s="36"/>
    </row>
    <row r="18" spans="1:13" ht="21.75" customHeight="1">
      <c r="A18" s="37" t="s">
        <v>12</v>
      </c>
      <c r="B18" s="10">
        <v>40975</v>
      </c>
      <c r="C18" s="10">
        <v>45316</v>
      </c>
      <c r="D18" s="10">
        <f t="shared" si="0"/>
        <v>86291</v>
      </c>
      <c r="E18" s="10">
        <v>23824</v>
      </c>
      <c r="F18" s="10">
        <v>26673</v>
      </c>
      <c r="G18" s="10">
        <f t="shared" si="1"/>
        <v>50497</v>
      </c>
      <c r="H18" s="10">
        <v>21406</v>
      </c>
      <c r="I18" s="10">
        <v>24838</v>
      </c>
      <c r="J18" s="10">
        <f t="shared" si="2"/>
        <v>46244</v>
      </c>
      <c r="K18" s="36"/>
      <c r="L18" s="36"/>
      <c r="M18" s="36"/>
    </row>
    <row r="19" spans="1:13" ht="21.75" customHeight="1">
      <c r="A19" s="37" t="s">
        <v>13</v>
      </c>
      <c r="B19" s="10">
        <v>32091</v>
      </c>
      <c r="C19" s="10">
        <v>37143</v>
      </c>
      <c r="D19" s="10">
        <f t="shared" si="0"/>
        <v>69234</v>
      </c>
      <c r="E19" s="10">
        <v>18147</v>
      </c>
      <c r="F19" s="10">
        <v>21225</v>
      </c>
      <c r="G19" s="10">
        <f t="shared" si="1"/>
        <v>39372</v>
      </c>
      <c r="H19" s="10">
        <v>17036</v>
      </c>
      <c r="I19" s="10">
        <v>20660</v>
      </c>
      <c r="J19" s="10">
        <f t="shared" si="2"/>
        <v>37696</v>
      </c>
      <c r="K19" s="36"/>
      <c r="L19" s="36"/>
      <c r="M19" s="36"/>
    </row>
    <row r="20" spans="1:13" ht="21.75" customHeight="1">
      <c r="A20" s="37" t="s">
        <v>14</v>
      </c>
      <c r="B20" s="10">
        <v>24952</v>
      </c>
      <c r="C20" s="10">
        <v>31261</v>
      </c>
      <c r="D20" s="10">
        <f t="shared" si="0"/>
        <v>56213</v>
      </c>
      <c r="E20" s="10">
        <v>13556</v>
      </c>
      <c r="F20" s="10">
        <v>17382</v>
      </c>
      <c r="G20" s="10">
        <f t="shared" si="1"/>
        <v>30938</v>
      </c>
      <c r="H20" s="10">
        <v>12784</v>
      </c>
      <c r="I20" s="10">
        <v>16530</v>
      </c>
      <c r="J20" s="10">
        <f t="shared" si="2"/>
        <v>29314</v>
      </c>
      <c r="K20" s="36"/>
      <c r="L20" s="36"/>
      <c r="M20" s="36"/>
    </row>
    <row r="21" spans="1:13" ht="21.75" customHeight="1">
      <c r="A21" s="37" t="s">
        <v>23</v>
      </c>
      <c r="B21" s="10">
        <v>15385</v>
      </c>
      <c r="C21" s="10">
        <v>21152</v>
      </c>
      <c r="D21" s="10">
        <f t="shared" si="0"/>
        <v>36537</v>
      </c>
      <c r="E21" s="10">
        <v>8580</v>
      </c>
      <c r="F21" s="10">
        <v>11491</v>
      </c>
      <c r="G21" s="10">
        <f t="shared" si="1"/>
        <v>20071</v>
      </c>
      <c r="H21" s="10">
        <v>8299</v>
      </c>
      <c r="I21" s="10">
        <v>11013</v>
      </c>
      <c r="J21" s="10">
        <f t="shared" si="2"/>
        <v>19312</v>
      </c>
      <c r="K21" s="36"/>
      <c r="L21" s="36"/>
      <c r="M21" s="36"/>
    </row>
    <row r="22" spans="1:13" ht="21.75" customHeight="1">
      <c r="A22" s="37" t="s">
        <v>24</v>
      </c>
      <c r="B22" s="10">
        <v>8304</v>
      </c>
      <c r="C22" s="10">
        <v>12940</v>
      </c>
      <c r="D22" s="10">
        <f t="shared" si="0"/>
        <v>21244</v>
      </c>
      <c r="E22" s="10">
        <v>4289</v>
      </c>
      <c r="F22" s="10">
        <v>6404</v>
      </c>
      <c r="G22" s="10">
        <f t="shared" si="1"/>
        <v>10693</v>
      </c>
      <c r="H22" s="10">
        <v>4178</v>
      </c>
      <c r="I22" s="10">
        <v>6214</v>
      </c>
      <c r="J22" s="10">
        <f t="shared" si="2"/>
        <v>10392</v>
      </c>
      <c r="K22" s="36"/>
      <c r="L22" s="36"/>
      <c r="M22" s="36"/>
    </row>
    <row r="23" spans="1:13" ht="21.75" customHeight="1">
      <c r="A23" s="37" t="s">
        <v>25</v>
      </c>
      <c r="B23" s="10">
        <v>3368</v>
      </c>
      <c r="C23" s="10">
        <v>6017</v>
      </c>
      <c r="D23" s="10">
        <f t="shared" si="0"/>
        <v>9385</v>
      </c>
      <c r="E23" s="10">
        <v>1769</v>
      </c>
      <c r="F23" s="10">
        <v>2928</v>
      </c>
      <c r="G23" s="10">
        <f t="shared" si="1"/>
        <v>4697</v>
      </c>
      <c r="H23" s="10">
        <v>1767</v>
      </c>
      <c r="I23" s="10">
        <v>2770</v>
      </c>
      <c r="J23" s="10">
        <f t="shared" si="2"/>
        <v>4537</v>
      </c>
      <c r="K23" s="36"/>
      <c r="L23" s="36"/>
      <c r="M23" s="36"/>
    </row>
    <row r="24" spans="1:13" ht="21.75" customHeight="1">
      <c r="A24" s="37" t="s">
        <v>26</v>
      </c>
      <c r="B24" s="10">
        <v>1197</v>
      </c>
      <c r="C24" s="10">
        <v>2333</v>
      </c>
      <c r="D24" s="10">
        <f t="shared" si="0"/>
        <v>3530</v>
      </c>
      <c r="E24" s="10">
        <v>726</v>
      </c>
      <c r="F24" s="10">
        <v>1194</v>
      </c>
      <c r="G24" s="10">
        <f t="shared" si="1"/>
        <v>1920</v>
      </c>
      <c r="H24" s="10">
        <v>592</v>
      </c>
      <c r="I24" s="10">
        <v>940</v>
      </c>
      <c r="J24" s="10">
        <f t="shared" si="2"/>
        <v>1532</v>
      </c>
      <c r="K24" s="36"/>
      <c r="L24" s="36"/>
      <c r="M24" s="36"/>
    </row>
    <row r="25" spans="1:13" ht="21.75" customHeight="1">
      <c r="A25" s="37" t="s">
        <v>27</v>
      </c>
      <c r="B25" s="10">
        <v>330</v>
      </c>
      <c r="C25" s="10">
        <v>634</v>
      </c>
      <c r="D25" s="10">
        <f t="shared" si="0"/>
        <v>964</v>
      </c>
      <c r="E25" s="10">
        <v>227</v>
      </c>
      <c r="F25" s="10">
        <v>361</v>
      </c>
      <c r="G25" s="10">
        <f t="shared" si="1"/>
        <v>588</v>
      </c>
      <c r="H25" s="10">
        <v>159</v>
      </c>
      <c r="I25" s="10">
        <v>258</v>
      </c>
      <c r="J25" s="10">
        <f t="shared" si="2"/>
        <v>417</v>
      </c>
      <c r="K25" s="36"/>
      <c r="L25" s="36"/>
      <c r="M25" s="36"/>
    </row>
    <row r="26" spans="1:13" ht="21.75" customHeight="1">
      <c r="A26" s="37" t="s">
        <v>30</v>
      </c>
      <c r="B26" s="10">
        <v>229</v>
      </c>
      <c r="C26" s="10">
        <v>331</v>
      </c>
      <c r="D26" s="10">
        <f t="shared" si="0"/>
        <v>560</v>
      </c>
      <c r="E26" s="10">
        <v>275</v>
      </c>
      <c r="F26" s="10">
        <v>379</v>
      </c>
      <c r="G26" s="10">
        <f t="shared" si="1"/>
        <v>654</v>
      </c>
      <c r="H26" s="10">
        <v>173</v>
      </c>
      <c r="I26" s="10">
        <v>201</v>
      </c>
      <c r="J26" s="10">
        <f t="shared" si="2"/>
        <v>374</v>
      </c>
      <c r="K26" s="36"/>
      <c r="L26" s="36"/>
      <c r="M26" s="36"/>
    </row>
    <row r="27" spans="1:13" ht="21.75" customHeight="1">
      <c r="A27" s="37" t="s">
        <v>29</v>
      </c>
      <c r="B27" s="10">
        <f aca="true" t="shared" si="3" ref="B27:J27">SUM(B5:B26)</f>
        <v>1267002</v>
      </c>
      <c r="C27" s="10">
        <f t="shared" si="3"/>
        <v>1292004</v>
      </c>
      <c r="D27" s="10">
        <f t="shared" si="3"/>
        <v>2559006</v>
      </c>
      <c r="E27" s="10">
        <f t="shared" si="3"/>
        <v>768280</v>
      </c>
      <c r="F27" s="10">
        <f t="shared" si="3"/>
        <v>770581</v>
      </c>
      <c r="G27" s="10">
        <f t="shared" si="3"/>
        <v>1538861</v>
      </c>
      <c r="H27" s="10">
        <f t="shared" si="3"/>
        <v>687194</v>
      </c>
      <c r="I27" s="10">
        <f t="shared" si="3"/>
        <v>686922</v>
      </c>
      <c r="J27" s="10">
        <f t="shared" si="3"/>
        <v>1374116</v>
      </c>
      <c r="K27" s="36"/>
      <c r="L27" s="36"/>
      <c r="M27" s="36"/>
    </row>
    <row r="28" spans="1:13" ht="21.75" customHeight="1">
      <c r="A28" s="88"/>
      <c r="B28" s="14"/>
      <c r="C28" s="14"/>
      <c r="D28" s="14"/>
      <c r="E28" s="14"/>
      <c r="F28" s="14"/>
      <c r="G28" s="14"/>
      <c r="H28" s="14"/>
      <c r="I28" s="14"/>
      <c r="J28" s="14"/>
      <c r="K28" s="36"/>
      <c r="L28" s="36"/>
      <c r="M28" s="36"/>
    </row>
    <row r="29" ht="21.75" customHeight="1">
      <c r="A29" s="35" t="s">
        <v>173</v>
      </c>
    </row>
    <row r="30" ht="21.75" customHeight="1">
      <c r="A30" s="35" t="s">
        <v>175</v>
      </c>
    </row>
    <row r="31" spans="2:10" ht="21.75" customHeight="1">
      <c r="B31" s="6"/>
      <c r="C31" s="12" t="s">
        <v>56</v>
      </c>
      <c r="D31" s="8"/>
      <c r="E31" s="6"/>
      <c r="F31" s="12" t="s">
        <v>57</v>
      </c>
      <c r="G31" s="8"/>
      <c r="H31" s="6"/>
      <c r="I31" s="12" t="s">
        <v>114</v>
      </c>
      <c r="J31" s="8"/>
    </row>
    <row r="32" spans="1:10" ht="21.75" customHeight="1">
      <c r="A32" s="37" t="s">
        <v>0</v>
      </c>
      <c r="B32" s="9" t="s">
        <v>16</v>
      </c>
      <c r="C32" s="9" t="s">
        <v>17</v>
      </c>
      <c r="D32" s="9" t="s">
        <v>15</v>
      </c>
      <c r="E32" s="9" t="s">
        <v>16</v>
      </c>
      <c r="F32" s="9" t="s">
        <v>17</v>
      </c>
      <c r="G32" s="9" t="s">
        <v>15</v>
      </c>
      <c r="H32" s="9" t="s">
        <v>16</v>
      </c>
      <c r="I32" s="9" t="s">
        <v>17</v>
      </c>
      <c r="J32" s="9" t="s">
        <v>15</v>
      </c>
    </row>
    <row r="33" spans="1:13" ht="21.75" customHeight="1">
      <c r="A33" s="38" t="s">
        <v>113</v>
      </c>
      <c r="B33" s="10">
        <v>6639</v>
      </c>
      <c r="C33" s="10">
        <v>6281</v>
      </c>
      <c r="D33" s="10">
        <f aca="true" t="shared" si="4" ref="D33:D54">SUM(B33:C33)</f>
        <v>12920</v>
      </c>
      <c r="E33" s="10">
        <v>5162</v>
      </c>
      <c r="F33" s="10">
        <v>4838</v>
      </c>
      <c r="G33" s="10">
        <f aca="true" t="shared" si="5" ref="G33:G54">SUM(E33:F33)</f>
        <v>10000</v>
      </c>
      <c r="H33" s="10">
        <f aca="true" t="shared" si="6" ref="H33:H54">B5+E5+H5+B33+E33</f>
        <v>45844</v>
      </c>
      <c r="I33" s="10">
        <f aca="true" t="shared" si="7" ref="I33:I54">C5+F5+I5+C33+F33</f>
        <v>43537</v>
      </c>
      <c r="J33" s="10">
        <f aca="true" t="shared" si="8" ref="J33:J54">SUM(H33:I33)</f>
        <v>89381</v>
      </c>
      <c r="K33" s="36"/>
      <c r="L33" s="36"/>
      <c r="M33" s="36"/>
    </row>
    <row r="34" spans="1:13" ht="21.75" customHeight="1">
      <c r="A34" s="38" t="s">
        <v>28</v>
      </c>
      <c r="B34" s="10">
        <v>28830</v>
      </c>
      <c r="C34" s="10">
        <v>26815</v>
      </c>
      <c r="D34" s="10">
        <f t="shared" si="4"/>
        <v>55645</v>
      </c>
      <c r="E34" s="10">
        <v>22278</v>
      </c>
      <c r="F34" s="10">
        <v>21319</v>
      </c>
      <c r="G34" s="10">
        <f t="shared" si="5"/>
        <v>43597</v>
      </c>
      <c r="H34" s="10">
        <f t="shared" si="6"/>
        <v>201012</v>
      </c>
      <c r="I34" s="10">
        <f t="shared" si="7"/>
        <v>188670</v>
      </c>
      <c r="J34" s="10">
        <f t="shared" si="8"/>
        <v>389682</v>
      </c>
      <c r="K34" s="36"/>
      <c r="L34" s="36"/>
      <c r="M34" s="36"/>
    </row>
    <row r="35" spans="1:13" ht="21.75" customHeight="1">
      <c r="A35" s="38" t="s">
        <v>1</v>
      </c>
      <c r="B35" s="10">
        <v>36817</v>
      </c>
      <c r="C35" s="10">
        <v>34881</v>
      </c>
      <c r="D35" s="10">
        <f t="shared" si="4"/>
        <v>71698</v>
      </c>
      <c r="E35" s="10">
        <v>30146</v>
      </c>
      <c r="F35" s="10">
        <v>28402</v>
      </c>
      <c r="G35" s="10">
        <f t="shared" si="5"/>
        <v>58548</v>
      </c>
      <c r="H35" s="10">
        <f t="shared" si="6"/>
        <v>262371</v>
      </c>
      <c r="I35" s="10">
        <f t="shared" si="7"/>
        <v>246581</v>
      </c>
      <c r="J35" s="10">
        <f t="shared" si="8"/>
        <v>508952</v>
      </c>
      <c r="K35" s="36"/>
      <c r="L35" s="36"/>
      <c r="M35" s="36"/>
    </row>
    <row r="36" spans="1:13" ht="21.75" customHeight="1">
      <c r="A36" s="37" t="s">
        <v>2</v>
      </c>
      <c r="B36" s="10">
        <v>43558</v>
      </c>
      <c r="C36" s="10">
        <v>41165</v>
      </c>
      <c r="D36" s="10">
        <f t="shared" si="4"/>
        <v>84723</v>
      </c>
      <c r="E36" s="10">
        <v>36667</v>
      </c>
      <c r="F36" s="10">
        <v>34672</v>
      </c>
      <c r="G36" s="10">
        <f t="shared" si="5"/>
        <v>71339</v>
      </c>
      <c r="H36" s="10">
        <f t="shared" si="6"/>
        <v>307267</v>
      </c>
      <c r="I36" s="10">
        <f t="shared" si="7"/>
        <v>288155</v>
      </c>
      <c r="J36" s="10">
        <f t="shared" si="8"/>
        <v>595422</v>
      </c>
      <c r="K36" s="36"/>
      <c r="L36" s="36"/>
      <c r="M36" s="36"/>
    </row>
    <row r="37" spans="1:13" ht="21.75" customHeight="1">
      <c r="A37" s="37" t="s">
        <v>3</v>
      </c>
      <c r="B37" s="10">
        <v>44230</v>
      </c>
      <c r="C37" s="10">
        <v>41402</v>
      </c>
      <c r="D37" s="10">
        <f t="shared" si="4"/>
        <v>85632</v>
      </c>
      <c r="E37" s="10">
        <v>37313</v>
      </c>
      <c r="F37" s="10">
        <v>35418</v>
      </c>
      <c r="G37" s="10">
        <f t="shared" si="5"/>
        <v>72731</v>
      </c>
      <c r="H37" s="10">
        <f t="shared" si="6"/>
        <v>301893</v>
      </c>
      <c r="I37" s="10">
        <f t="shared" si="7"/>
        <v>283484</v>
      </c>
      <c r="J37" s="10">
        <f t="shared" si="8"/>
        <v>585377</v>
      </c>
      <c r="K37" s="36"/>
      <c r="L37" s="36"/>
      <c r="M37" s="36"/>
    </row>
    <row r="38" spans="1:13" ht="21.75" customHeight="1">
      <c r="A38" s="37" t="s">
        <v>4</v>
      </c>
      <c r="B38" s="10">
        <v>40679</v>
      </c>
      <c r="C38" s="10">
        <v>40964</v>
      </c>
      <c r="D38" s="10">
        <f t="shared" si="4"/>
        <v>81643</v>
      </c>
      <c r="E38" s="10">
        <v>34029</v>
      </c>
      <c r="F38" s="10">
        <v>35338</v>
      </c>
      <c r="G38" s="10">
        <f t="shared" si="5"/>
        <v>69367</v>
      </c>
      <c r="H38" s="10">
        <f t="shared" si="6"/>
        <v>287250</v>
      </c>
      <c r="I38" s="10">
        <f t="shared" si="7"/>
        <v>284305</v>
      </c>
      <c r="J38" s="10">
        <f t="shared" si="8"/>
        <v>571555</v>
      </c>
      <c r="K38" s="36"/>
      <c r="L38" s="36"/>
      <c r="M38" s="36"/>
    </row>
    <row r="39" spans="1:13" ht="21.75" customHeight="1">
      <c r="A39" s="37" t="s">
        <v>5</v>
      </c>
      <c r="B39" s="10">
        <v>46308</v>
      </c>
      <c r="C39" s="10">
        <v>44730</v>
      </c>
      <c r="D39" s="10">
        <f t="shared" si="4"/>
        <v>91038</v>
      </c>
      <c r="E39" s="10">
        <v>39671</v>
      </c>
      <c r="F39" s="10">
        <v>38181</v>
      </c>
      <c r="G39" s="10">
        <f t="shared" si="5"/>
        <v>77852</v>
      </c>
      <c r="H39" s="10">
        <f t="shared" si="6"/>
        <v>331420</v>
      </c>
      <c r="I39" s="10">
        <f t="shared" si="7"/>
        <v>319846</v>
      </c>
      <c r="J39" s="10">
        <f t="shared" si="8"/>
        <v>651266</v>
      </c>
      <c r="K39" s="36"/>
      <c r="L39" s="36"/>
      <c r="M39" s="36"/>
    </row>
    <row r="40" spans="1:13" ht="21.75" customHeight="1">
      <c r="A40" s="37" t="s">
        <v>6</v>
      </c>
      <c r="B40" s="10">
        <v>48724</v>
      </c>
      <c r="C40" s="10">
        <v>47059</v>
      </c>
      <c r="D40" s="10">
        <f t="shared" si="4"/>
        <v>95783</v>
      </c>
      <c r="E40" s="10">
        <v>43765</v>
      </c>
      <c r="F40" s="10">
        <v>42242</v>
      </c>
      <c r="G40" s="10">
        <f t="shared" si="5"/>
        <v>86007</v>
      </c>
      <c r="H40" s="10">
        <f t="shared" si="6"/>
        <v>344400</v>
      </c>
      <c r="I40" s="10">
        <f t="shared" si="7"/>
        <v>333016</v>
      </c>
      <c r="J40" s="10">
        <f t="shared" si="8"/>
        <v>677416</v>
      </c>
      <c r="K40" s="36"/>
      <c r="L40" s="36"/>
      <c r="M40" s="36"/>
    </row>
    <row r="41" spans="1:13" ht="21.75" customHeight="1">
      <c r="A41" s="37" t="s">
        <v>7</v>
      </c>
      <c r="B41" s="10">
        <v>52414</v>
      </c>
      <c r="C41" s="10">
        <v>52156</v>
      </c>
      <c r="D41" s="10">
        <f t="shared" si="4"/>
        <v>104570</v>
      </c>
      <c r="E41" s="10">
        <v>46093</v>
      </c>
      <c r="F41" s="10">
        <v>46176</v>
      </c>
      <c r="G41" s="10">
        <f t="shared" si="5"/>
        <v>92269</v>
      </c>
      <c r="H41" s="10">
        <f t="shared" si="6"/>
        <v>345680</v>
      </c>
      <c r="I41" s="10">
        <f t="shared" si="7"/>
        <v>344662</v>
      </c>
      <c r="J41" s="10">
        <f t="shared" si="8"/>
        <v>690342</v>
      </c>
      <c r="K41" s="36"/>
      <c r="L41" s="36"/>
      <c r="M41" s="36"/>
    </row>
    <row r="42" spans="1:13" ht="21.75" customHeight="1">
      <c r="A42" s="37" t="s">
        <v>8</v>
      </c>
      <c r="B42" s="10">
        <v>49205</v>
      </c>
      <c r="C42" s="10">
        <v>49570</v>
      </c>
      <c r="D42" s="10">
        <f t="shared" si="4"/>
        <v>98775</v>
      </c>
      <c r="E42" s="10">
        <v>41457</v>
      </c>
      <c r="F42" s="10">
        <v>41392</v>
      </c>
      <c r="G42" s="10">
        <f t="shared" si="5"/>
        <v>82849</v>
      </c>
      <c r="H42" s="10">
        <f t="shared" si="6"/>
        <v>311684</v>
      </c>
      <c r="I42" s="10">
        <f t="shared" si="7"/>
        <v>319157</v>
      </c>
      <c r="J42" s="10">
        <f t="shared" si="8"/>
        <v>630841</v>
      </c>
      <c r="K42" s="36"/>
      <c r="L42" s="36"/>
      <c r="M42" s="36"/>
    </row>
    <row r="43" spans="1:13" ht="21.75" customHeight="1">
      <c r="A43" s="37" t="s">
        <v>9</v>
      </c>
      <c r="B43" s="10">
        <v>41136</v>
      </c>
      <c r="C43" s="10">
        <v>41879</v>
      </c>
      <c r="D43" s="10">
        <f t="shared" si="4"/>
        <v>83015</v>
      </c>
      <c r="E43" s="10">
        <v>33180</v>
      </c>
      <c r="F43" s="10">
        <v>34109</v>
      </c>
      <c r="G43" s="10">
        <f t="shared" si="5"/>
        <v>67289</v>
      </c>
      <c r="H43" s="10">
        <f t="shared" si="6"/>
        <v>260083</v>
      </c>
      <c r="I43" s="10">
        <f t="shared" si="7"/>
        <v>268629</v>
      </c>
      <c r="J43" s="10">
        <f t="shared" si="8"/>
        <v>528712</v>
      </c>
      <c r="K43" s="36"/>
      <c r="L43" s="36"/>
      <c r="M43" s="36"/>
    </row>
    <row r="44" spans="1:13" ht="21.75" customHeight="1">
      <c r="A44" s="37" t="s">
        <v>10</v>
      </c>
      <c r="B44" s="10">
        <v>34487</v>
      </c>
      <c r="C44" s="10">
        <v>35740</v>
      </c>
      <c r="D44" s="10">
        <f t="shared" si="4"/>
        <v>70227</v>
      </c>
      <c r="E44" s="10">
        <v>27768</v>
      </c>
      <c r="F44" s="10">
        <v>29190</v>
      </c>
      <c r="G44" s="10">
        <f t="shared" si="5"/>
        <v>56958</v>
      </c>
      <c r="H44" s="10">
        <f t="shared" si="6"/>
        <v>211180</v>
      </c>
      <c r="I44" s="10">
        <f t="shared" si="7"/>
        <v>225023</v>
      </c>
      <c r="J44" s="10">
        <f t="shared" si="8"/>
        <v>436203</v>
      </c>
      <c r="K44" s="36"/>
      <c r="L44" s="36"/>
      <c r="M44" s="36"/>
    </row>
    <row r="45" spans="1:13" ht="21.75" customHeight="1">
      <c r="A45" s="37" t="s">
        <v>11</v>
      </c>
      <c r="B45" s="10">
        <v>27193</v>
      </c>
      <c r="C45" s="10">
        <v>28757</v>
      </c>
      <c r="D45" s="10">
        <f t="shared" si="4"/>
        <v>55950</v>
      </c>
      <c r="E45" s="10">
        <v>23149</v>
      </c>
      <c r="F45" s="10">
        <v>25300</v>
      </c>
      <c r="G45" s="10">
        <f t="shared" si="5"/>
        <v>48449</v>
      </c>
      <c r="H45" s="10">
        <f t="shared" si="6"/>
        <v>168672</v>
      </c>
      <c r="I45" s="10">
        <f t="shared" si="7"/>
        <v>183830</v>
      </c>
      <c r="J45" s="10">
        <f t="shared" si="8"/>
        <v>352502</v>
      </c>
      <c r="K45" s="36"/>
      <c r="L45" s="36"/>
      <c r="M45" s="36"/>
    </row>
    <row r="46" spans="1:13" ht="21.75" customHeight="1">
      <c r="A46" s="37" t="s">
        <v>12</v>
      </c>
      <c r="B46" s="10">
        <v>19657</v>
      </c>
      <c r="C46" s="10">
        <v>21648</v>
      </c>
      <c r="D46" s="10">
        <f t="shared" si="4"/>
        <v>41305</v>
      </c>
      <c r="E46" s="10">
        <v>17462</v>
      </c>
      <c r="F46" s="10">
        <v>19787</v>
      </c>
      <c r="G46" s="10">
        <f t="shared" si="5"/>
        <v>37249</v>
      </c>
      <c r="H46" s="10">
        <f t="shared" si="6"/>
        <v>123324</v>
      </c>
      <c r="I46" s="10">
        <f t="shared" si="7"/>
        <v>138262</v>
      </c>
      <c r="J46" s="10">
        <f t="shared" si="8"/>
        <v>261586</v>
      </c>
      <c r="K46" s="36"/>
      <c r="L46" s="36"/>
      <c r="M46" s="36"/>
    </row>
    <row r="47" spans="1:13" ht="21.75" customHeight="1">
      <c r="A47" s="37" t="s">
        <v>13</v>
      </c>
      <c r="B47" s="10">
        <v>15039</v>
      </c>
      <c r="C47" s="10">
        <v>17392</v>
      </c>
      <c r="D47" s="10">
        <f t="shared" si="4"/>
        <v>32431</v>
      </c>
      <c r="E47" s="10">
        <v>11436</v>
      </c>
      <c r="F47" s="10">
        <v>14032</v>
      </c>
      <c r="G47" s="10">
        <f t="shared" si="5"/>
        <v>25468</v>
      </c>
      <c r="H47" s="10">
        <f t="shared" si="6"/>
        <v>93749</v>
      </c>
      <c r="I47" s="10">
        <f t="shared" si="7"/>
        <v>110452</v>
      </c>
      <c r="J47" s="10">
        <f t="shared" si="8"/>
        <v>204201</v>
      </c>
      <c r="K47" s="36"/>
      <c r="L47" s="36"/>
      <c r="M47" s="36"/>
    </row>
    <row r="48" spans="1:13" ht="21.75" customHeight="1">
      <c r="A48" s="37" t="s">
        <v>14</v>
      </c>
      <c r="B48" s="10">
        <v>11118</v>
      </c>
      <c r="C48" s="10">
        <v>13914</v>
      </c>
      <c r="D48" s="10">
        <f t="shared" si="4"/>
        <v>25032</v>
      </c>
      <c r="E48" s="10">
        <v>7253</v>
      </c>
      <c r="F48" s="10">
        <v>10142</v>
      </c>
      <c r="G48" s="10">
        <f t="shared" si="5"/>
        <v>17395</v>
      </c>
      <c r="H48" s="10">
        <f t="shared" si="6"/>
        <v>69663</v>
      </c>
      <c r="I48" s="10">
        <f t="shared" si="7"/>
        <v>89229</v>
      </c>
      <c r="J48" s="10">
        <f t="shared" si="8"/>
        <v>158892</v>
      </c>
      <c r="K48" s="36"/>
      <c r="L48" s="36"/>
      <c r="M48" s="36"/>
    </row>
    <row r="49" spans="1:13" ht="21.75" customHeight="1">
      <c r="A49" s="37" t="s">
        <v>23</v>
      </c>
      <c r="B49" s="10">
        <v>7054</v>
      </c>
      <c r="C49" s="10">
        <v>9454</v>
      </c>
      <c r="D49" s="10">
        <f t="shared" si="4"/>
        <v>16508</v>
      </c>
      <c r="E49" s="10">
        <v>4367</v>
      </c>
      <c r="F49" s="10">
        <v>6514</v>
      </c>
      <c r="G49" s="10">
        <f t="shared" si="5"/>
        <v>10881</v>
      </c>
      <c r="H49" s="10">
        <f t="shared" si="6"/>
        <v>43685</v>
      </c>
      <c r="I49" s="10">
        <f t="shared" si="7"/>
        <v>59624</v>
      </c>
      <c r="J49" s="10">
        <f t="shared" si="8"/>
        <v>103309</v>
      </c>
      <c r="K49" s="36"/>
      <c r="L49" s="36"/>
      <c r="M49" s="36"/>
    </row>
    <row r="50" spans="1:13" ht="21.75" customHeight="1">
      <c r="A50" s="37" t="s">
        <v>24</v>
      </c>
      <c r="B50" s="10">
        <v>3320</v>
      </c>
      <c r="C50" s="10">
        <v>5073</v>
      </c>
      <c r="D50" s="10">
        <f t="shared" si="4"/>
        <v>8393</v>
      </c>
      <c r="E50" s="10">
        <v>1965</v>
      </c>
      <c r="F50" s="10">
        <v>3131</v>
      </c>
      <c r="G50" s="10">
        <f t="shared" si="5"/>
        <v>5096</v>
      </c>
      <c r="H50" s="10">
        <f t="shared" si="6"/>
        <v>22056</v>
      </c>
      <c r="I50" s="10">
        <f t="shared" si="7"/>
        <v>33762</v>
      </c>
      <c r="J50" s="10">
        <f t="shared" si="8"/>
        <v>55818</v>
      </c>
      <c r="K50" s="36"/>
      <c r="L50" s="36"/>
      <c r="M50" s="36"/>
    </row>
    <row r="51" spans="1:13" ht="21.75" customHeight="1">
      <c r="A51" s="37" t="s">
        <v>25</v>
      </c>
      <c r="B51" s="11">
        <v>1383</v>
      </c>
      <c r="C51" s="10">
        <v>2349</v>
      </c>
      <c r="D51" s="10">
        <f t="shared" si="4"/>
        <v>3732</v>
      </c>
      <c r="E51" s="10">
        <v>756</v>
      </c>
      <c r="F51" s="10">
        <v>1365</v>
      </c>
      <c r="G51" s="10">
        <f t="shared" si="5"/>
        <v>2121</v>
      </c>
      <c r="H51" s="10">
        <f t="shared" si="6"/>
        <v>9043</v>
      </c>
      <c r="I51" s="10">
        <f t="shared" si="7"/>
        <v>15429</v>
      </c>
      <c r="J51" s="10">
        <f t="shared" si="8"/>
        <v>24472</v>
      </c>
      <c r="K51" s="36"/>
      <c r="L51" s="36"/>
      <c r="M51" s="36"/>
    </row>
    <row r="52" spans="1:13" ht="21.75" customHeight="1">
      <c r="A52" s="37" t="s">
        <v>26</v>
      </c>
      <c r="B52" s="10">
        <v>451</v>
      </c>
      <c r="C52" s="10">
        <v>901</v>
      </c>
      <c r="D52" s="10">
        <f t="shared" si="4"/>
        <v>1352</v>
      </c>
      <c r="E52" s="10">
        <v>231</v>
      </c>
      <c r="F52" s="10">
        <v>430</v>
      </c>
      <c r="G52" s="10">
        <f t="shared" si="5"/>
        <v>661</v>
      </c>
      <c r="H52" s="10">
        <f t="shared" si="6"/>
        <v>3197</v>
      </c>
      <c r="I52" s="10">
        <f t="shared" si="7"/>
        <v>5798</v>
      </c>
      <c r="J52" s="10">
        <f t="shared" si="8"/>
        <v>8995</v>
      </c>
      <c r="K52" s="36"/>
      <c r="L52" s="36"/>
      <c r="M52" s="36"/>
    </row>
    <row r="53" spans="1:13" ht="21.75" customHeight="1">
      <c r="A53" s="37" t="s">
        <v>27</v>
      </c>
      <c r="B53" s="10">
        <v>139</v>
      </c>
      <c r="C53" s="10">
        <v>295</v>
      </c>
      <c r="D53" s="10">
        <f t="shared" si="4"/>
        <v>434</v>
      </c>
      <c r="E53" s="10">
        <v>61</v>
      </c>
      <c r="F53" s="10">
        <v>117</v>
      </c>
      <c r="G53" s="10">
        <f t="shared" si="5"/>
        <v>178</v>
      </c>
      <c r="H53" s="10">
        <f t="shared" si="6"/>
        <v>916</v>
      </c>
      <c r="I53" s="10">
        <f t="shared" si="7"/>
        <v>1665</v>
      </c>
      <c r="J53" s="10">
        <f t="shared" si="8"/>
        <v>2581</v>
      </c>
      <c r="K53" s="36"/>
      <c r="L53" s="36"/>
      <c r="M53" s="36"/>
    </row>
    <row r="54" spans="1:13" ht="21.75" customHeight="1">
      <c r="A54" s="37" t="s">
        <v>30</v>
      </c>
      <c r="B54" s="10">
        <v>131</v>
      </c>
      <c r="C54" s="10">
        <v>186</v>
      </c>
      <c r="D54" s="10">
        <f t="shared" si="4"/>
        <v>317</v>
      </c>
      <c r="E54" s="10">
        <v>53</v>
      </c>
      <c r="F54" s="10">
        <v>73</v>
      </c>
      <c r="G54" s="10">
        <f t="shared" si="5"/>
        <v>126</v>
      </c>
      <c r="H54" s="10">
        <f t="shared" si="6"/>
        <v>861</v>
      </c>
      <c r="I54" s="10">
        <f t="shared" si="7"/>
        <v>1170</v>
      </c>
      <c r="J54" s="10">
        <f t="shared" si="8"/>
        <v>2031</v>
      </c>
      <c r="K54" s="36"/>
      <c r="L54" s="36"/>
      <c r="M54" s="36"/>
    </row>
    <row r="55" spans="1:13" ht="21.75" customHeight="1">
      <c r="A55" s="13" t="s">
        <v>29</v>
      </c>
      <c r="B55" s="10">
        <f aca="true" t="shared" si="9" ref="B55:J55">SUM(B33:B54)</f>
        <v>558512</v>
      </c>
      <c r="C55" s="10">
        <f t="shared" si="9"/>
        <v>562611</v>
      </c>
      <c r="D55" s="10">
        <f t="shared" si="9"/>
        <v>1121123</v>
      </c>
      <c r="E55" s="10">
        <f t="shared" si="9"/>
        <v>464262</v>
      </c>
      <c r="F55" s="10">
        <f t="shared" si="9"/>
        <v>472168</v>
      </c>
      <c r="G55" s="10">
        <f t="shared" si="9"/>
        <v>936430</v>
      </c>
      <c r="H55" s="10">
        <f t="shared" si="9"/>
        <v>3745250</v>
      </c>
      <c r="I55" s="10">
        <f t="shared" si="9"/>
        <v>3784286</v>
      </c>
      <c r="J55" s="10">
        <f t="shared" si="9"/>
        <v>7529536</v>
      </c>
      <c r="K55" s="36"/>
      <c r="L55" s="36"/>
      <c r="M55" s="36"/>
    </row>
    <row r="56" spans="6:13" ht="21.75" customHeight="1">
      <c r="F56" s="16" t="s">
        <v>148</v>
      </c>
      <c r="K56" s="36"/>
      <c r="L56" s="36"/>
      <c r="M56" s="36"/>
    </row>
    <row r="57" spans="11:13" ht="21.75" customHeight="1">
      <c r="K57" s="36"/>
      <c r="L57" s="36"/>
      <c r="M57" s="36"/>
    </row>
    <row r="58" spans="11:13" ht="21.75" customHeight="1">
      <c r="K58" s="36"/>
      <c r="L58" s="36"/>
      <c r="M58" s="36"/>
    </row>
    <row r="59" spans="6:13" ht="21.75" customHeight="1">
      <c r="F59" s="16" t="s">
        <v>149</v>
      </c>
      <c r="K59" s="36"/>
      <c r="L59" s="36"/>
      <c r="M59" s="36"/>
    </row>
    <row r="60" spans="11:13" ht="21.75" customHeight="1">
      <c r="K60" s="36"/>
      <c r="L60" s="36"/>
      <c r="M60" s="36"/>
    </row>
    <row r="61" spans="11:13" ht="21.75" customHeight="1">
      <c r="K61" s="36"/>
      <c r="L61" s="36"/>
      <c r="M61" s="36"/>
    </row>
    <row r="62" spans="11:13" ht="21.75" customHeight="1">
      <c r="K62" s="36"/>
      <c r="L62" s="36"/>
      <c r="M62" s="36"/>
    </row>
    <row r="63" spans="11:13" ht="21.75" customHeight="1">
      <c r="K63" s="36"/>
      <c r="L63" s="36"/>
      <c r="M63" s="36"/>
    </row>
    <row r="64" spans="11:13" ht="21.75" customHeight="1">
      <c r="K64" s="36"/>
      <c r="L64" s="36"/>
      <c r="M64" s="36"/>
    </row>
    <row r="65" spans="11:13" ht="21.75" customHeight="1">
      <c r="K65" s="36"/>
      <c r="L65" s="36"/>
      <c r="M65" s="36"/>
    </row>
    <row r="66" spans="11:13" ht="21.75" customHeight="1">
      <c r="K66" s="36"/>
      <c r="L66" s="36"/>
      <c r="M66" s="36"/>
    </row>
    <row r="67" spans="11:13" ht="21.75" customHeight="1">
      <c r="K67" s="36"/>
      <c r="L67" s="36"/>
      <c r="M67" s="36"/>
    </row>
    <row r="68" spans="11:13" ht="21.75" customHeight="1">
      <c r="K68" s="36"/>
      <c r="L68" s="36"/>
      <c r="M68" s="36"/>
    </row>
    <row r="69" spans="11:13" ht="21.75" customHeight="1">
      <c r="K69" s="36"/>
      <c r="L69" s="36"/>
      <c r="M69" s="36"/>
    </row>
    <row r="70" spans="11:13" ht="21.75" customHeight="1">
      <c r="K70" s="36"/>
      <c r="L70" s="36"/>
      <c r="M70" s="36"/>
    </row>
    <row r="71" spans="11:13" ht="21.75" customHeight="1">
      <c r="K71" s="36"/>
      <c r="L71" s="36"/>
      <c r="M71" s="36"/>
    </row>
    <row r="72" spans="11:13" ht="21.75" customHeight="1">
      <c r="K72" s="36"/>
      <c r="L72" s="36"/>
      <c r="M72" s="36"/>
    </row>
    <row r="73" spans="11:13" ht="21.75" customHeight="1">
      <c r="K73" s="36"/>
      <c r="L73" s="36"/>
      <c r="M73" s="36"/>
    </row>
    <row r="74" spans="11:13" ht="21.75" customHeight="1">
      <c r="K74" s="36"/>
      <c r="L74" s="36"/>
      <c r="M74" s="36"/>
    </row>
    <row r="75" spans="11:13" ht="21.75" customHeight="1">
      <c r="K75" s="36"/>
      <c r="L75" s="36"/>
      <c r="M75" s="36"/>
    </row>
    <row r="76" spans="11:13" ht="21.75" customHeight="1">
      <c r="K76" s="36"/>
      <c r="L76" s="36"/>
      <c r="M76" s="36"/>
    </row>
  </sheetData>
  <printOptions/>
  <pageMargins left="0.7480314960629921" right="0.7480314960629921" top="0.1968503937007874" bottom="0.1968503937007874" header="0.5118110236220472" footer="0.5118110236220472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83"/>
  <sheetViews>
    <sheetView workbookViewId="0" topLeftCell="A1">
      <selection activeCell="I1" sqref="I1"/>
    </sheetView>
  </sheetViews>
  <sheetFormatPr defaultColWidth="9.140625" defaultRowHeight="21.75" customHeight="1"/>
  <cols>
    <col min="2" max="2" width="11.140625" style="5" customWidth="1"/>
    <col min="3" max="3" width="10.8515625" style="5" customWidth="1"/>
    <col min="4" max="4" width="11.140625" style="5" customWidth="1"/>
    <col min="5" max="5" width="12.421875" style="5" customWidth="1"/>
    <col min="6" max="6" width="12.57421875" style="5" customWidth="1"/>
    <col min="7" max="7" width="13.140625" style="5" customWidth="1"/>
    <col min="8" max="8" width="11.57421875" style="5" customWidth="1"/>
    <col min="9" max="10" width="11.28125" style="5" customWidth="1"/>
    <col min="11" max="13" width="9.140625" style="5" customWidth="1"/>
  </cols>
  <sheetData>
    <row r="1" spans="1:2" ht="21.75" customHeight="1">
      <c r="A1" s="35" t="s">
        <v>173</v>
      </c>
      <c r="B1" s="19"/>
    </row>
    <row r="2" ht="21.75" customHeight="1">
      <c r="A2" s="35" t="s">
        <v>174</v>
      </c>
    </row>
    <row r="3" spans="2:13" ht="21.75" customHeight="1">
      <c r="B3" s="6"/>
      <c r="C3" s="12" t="s">
        <v>58</v>
      </c>
      <c r="D3" s="7"/>
      <c r="E3" s="6"/>
      <c r="F3" s="12" t="s">
        <v>59</v>
      </c>
      <c r="G3" s="7"/>
      <c r="H3" s="6"/>
      <c r="I3" s="12" t="s">
        <v>60</v>
      </c>
      <c r="J3" s="8"/>
      <c r="K3"/>
      <c r="L3"/>
      <c r="M3"/>
    </row>
    <row r="4" spans="1:13" ht="21.75" customHeight="1">
      <c r="A4" s="1" t="s">
        <v>0</v>
      </c>
      <c r="B4" s="9" t="s">
        <v>16</v>
      </c>
      <c r="C4" s="15" t="s">
        <v>17</v>
      </c>
      <c r="D4" s="9" t="s">
        <v>15</v>
      </c>
      <c r="E4" s="9" t="s">
        <v>16</v>
      </c>
      <c r="F4" s="9" t="s">
        <v>17</v>
      </c>
      <c r="G4" s="9" t="s">
        <v>15</v>
      </c>
      <c r="H4" s="9" t="s">
        <v>16</v>
      </c>
      <c r="I4" s="9" t="s">
        <v>17</v>
      </c>
      <c r="J4" s="9" t="s">
        <v>15</v>
      </c>
      <c r="K4"/>
      <c r="L4"/>
      <c r="M4"/>
    </row>
    <row r="5" spans="1:13" ht="21.75" customHeight="1">
      <c r="A5" s="1">
        <v>0</v>
      </c>
      <c r="B5" s="10">
        <v>3102</v>
      </c>
      <c r="C5" s="10">
        <v>2935</v>
      </c>
      <c r="D5" s="10">
        <f aca="true" t="shared" si="0" ref="D5:D27">SUM(B5:C5)</f>
        <v>6037</v>
      </c>
      <c r="E5" s="10">
        <v>9842</v>
      </c>
      <c r="F5" s="10">
        <v>9100</v>
      </c>
      <c r="G5" s="10">
        <f aca="true" t="shared" si="1" ref="G5:G27">SUM(E5:F5)</f>
        <v>18942</v>
      </c>
      <c r="H5" s="10">
        <v>9276</v>
      </c>
      <c r="I5" s="10">
        <v>8859</v>
      </c>
      <c r="J5" s="10">
        <f aca="true" t="shared" si="2" ref="J5:J27">SUM(H5:I5)</f>
        <v>18135</v>
      </c>
      <c r="K5"/>
      <c r="L5"/>
      <c r="M5"/>
    </row>
    <row r="6" spans="1:13" ht="21.75" customHeight="1">
      <c r="A6" s="2" t="s">
        <v>28</v>
      </c>
      <c r="B6" s="10">
        <v>13714</v>
      </c>
      <c r="C6" s="10">
        <v>12864</v>
      </c>
      <c r="D6" s="10">
        <f t="shared" si="0"/>
        <v>26578</v>
      </c>
      <c r="E6" s="10">
        <v>43053</v>
      </c>
      <c r="F6" s="10">
        <v>40440</v>
      </c>
      <c r="G6" s="10">
        <f t="shared" si="1"/>
        <v>83493</v>
      </c>
      <c r="H6" s="10">
        <v>40896</v>
      </c>
      <c r="I6" s="10">
        <v>38691</v>
      </c>
      <c r="J6" s="10">
        <f t="shared" si="2"/>
        <v>79587</v>
      </c>
      <c r="K6"/>
      <c r="L6"/>
      <c r="M6"/>
    </row>
    <row r="7" spans="1:13" ht="21.75" customHeight="1">
      <c r="A7" s="3" t="s">
        <v>1</v>
      </c>
      <c r="B7" s="10">
        <v>17926</v>
      </c>
      <c r="C7" s="10">
        <v>16939</v>
      </c>
      <c r="D7" s="10">
        <f t="shared" si="0"/>
        <v>34865</v>
      </c>
      <c r="E7" s="10">
        <v>55910</v>
      </c>
      <c r="F7" s="10">
        <v>52740</v>
      </c>
      <c r="G7" s="10">
        <f t="shared" si="1"/>
        <v>108650</v>
      </c>
      <c r="H7" s="10">
        <v>54890</v>
      </c>
      <c r="I7" s="10">
        <v>51937</v>
      </c>
      <c r="J7" s="10">
        <f t="shared" si="2"/>
        <v>106827</v>
      </c>
      <c r="K7"/>
      <c r="L7"/>
      <c r="M7"/>
    </row>
    <row r="8" spans="1:13" ht="21.75" customHeight="1">
      <c r="A8" s="1" t="s">
        <v>2</v>
      </c>
      <c r="B8" s="10">
        <v>21222</v>
      </c>
      <c r="C8" s="10">
        <v>20008</v>
      </c>
      <c r="D8" s="10">
        <f t="shared" si="0"/>
        <v>41230</v>
      </c>
      <c r="E8" s="10">
        <v>69664</v>
      </c>
      <c r="F8" s="10">
        <v>66096</v>
      </c>
      <c r="G8" s="10">
        <f t="shared" si="1"/>
        <v>135760</v>
      </c>
      <c r="H8" s="10">
        <v>63717</v>
      </c>
      <c r="I8" s="10">
        <v>60606</v>
      </c>
      <c r="J8" s="10">
        <f t="shared" si="2"/>
        <v>124323</v>
      </c>
      <c r="K8"/>
      <c r="L8"/>
      <c r="M8"/>
    </row>
    <row r="9" spans="1:13" ht="21.75" customHeight="1">
      <c r="A9" s="1" t="s">
        <v>3</v>
      </c>
      <c r="B9" s="10">
        <v>20882</v>
      </c>
      <c r="C9" s="10">
        <v>19392</v>
      </c>
      <c r="D9" s="10">
        <f t="shared" si="0"/>
        <v>40274</v>
      </c>
      <c r="E9" s="10">
        <v>70241</v>
      </c>
      <c r="F9" s="10">
        <v>67049</v>
      </c>
      <c r="G9" s="10">
        <f t="shared" si="1"/>
        <v>137290</v>
      </c>
      <c r="H9" s="10">
        <v>64522</v>
      </c>
      <c r="I9" s="10">
        <v>60403</v>
      </c>
      <c r="J9" s="10">
        <f t="shared" si="2"/>
        <v>124925</v>
      </c>
      <c r="K9"/>
      <c r="L9"/>
      <c r="M9"/>
    </row>
    <row r="10" spans="1:13" ht="21.75" customHeight="1">
      <c r="A10" s="1" t="s">
        <v>4</v>
      </c>
      <c r="B10" s="10">
        <v>19373</v>
      </c>
      <c r="C10" s="10">
        <v>19646</v>
      </c>
      <c r="D10" s="10">
        <f t="shared" si="0"/>
        <v>39019</v>
      </c>
      <c r="E10" s="10">
        <v>67768</v>
      </c>
      <c r="F10" s="10">
        <v>67821</v>
      </c>
      <c r="G10" s="10">
        <f t="shared" si="1"/>
        <v>135589</v>
      </c>
      <c r="H10" s="10">
        <v>61315</v>
      </c>
      <c r="I10" s="10">
        <v>59875</v>
      </c>
      <c r="J10" s="10">
        <f t="shared" si="2"/>
        <v>121190</v>
      </c>
      <c r="K10"/>
      <c r="L10"/>
      <c r="M10"/>
    </row>
    <row r="11" spans="1:13" ht="21.75" customHeight="1">
      <c r="A11" s="1" t="s">
        <v>5</v>
      </c>
      <c r="B11" s="10">
        <v>22893</v>
      </c>
      <c r="C11" s="10">
        <v>22097</v>
      </c>
      <c r="D11" s="10">
        <f t="shared" si="0"/>
        <v>44990</v>
      </c>
      <c r="E11" s="10">
        <v>75289</v>
      </c>
      <c r="F11" s="10">
        <v>72947</v>
      </c>
      <c r="G11" s="10">
        <f t="shared" si="1"/>
        <v>148236</v>
      </c>
      <c r="H11" s="10">
        <v>69787</v>
      </c>
      <c r="I11" s="10">
        <v>67417</v>
      </c>
      <c r="J11" s="10">
        <f t="shared" si="2"/>
        <v>137204</v>
      </c>
      <c r="K11"/>
      <c r="L11"/>
      <c r="M11"/>
    </row>
    <row r="12" spans="1:13" ht="21.75" customHeight="1">
      <c r="A12" s="1" t="s">
        <v>6</v>
      </c>
      <c r="B12" s="10">
        <v>24327</v>
      </c>
      <c r="C12" s="10">
        <v>23021</v>
      </c>
      <c r="D12" s="10">
        <f t="shared" si="0"/>
        <v>47348</v>
      </c>
      <c r="E12" s="10">
        <v>76358</v>
      </c>
      <c r="F12" s="10">
        <v>75457</v>
      </c>
      <c r="G12" s="10">
        <f t="shared" si="1"/>
        <v>151815</v>
      </c>
      <c r="H12" s="10">
        <v>74746</v>
      </c>
      <c r="I12" s="10">
        <v>72073</v>
      </c>
      <c r="J12" s="10">
        <f t="shared" si="2"/>
        <v>146819</v>
      </c>
      <c r="K12"/>
      <c r="L12"/>
      <c r="M12"/>
    </row>
    <row r="13" spans="1:13" ht="21.75" customHeight="1">
      <c r="A13" s="1" t="s">
        <v>7</v>
      </c>
      <c r="B13" s="10">
        <v>23884</v>
      </c>
      <c r="C13" s="10">
        <v>23392</v>
      </c>
      <c r="D13" s="10">
        <f t="shared" si="0"/>
        <v>47276</v>
      </c>
      <c r="E13" s="10">
        <v>81059</v>
      </c>
      <c r="F13" s="10">
        <v>82492</v>
      </c>
      <c r="G13" s="10">
        <f t="shared" si="1"/>
        <v>163551</v>
      </c>
      <c r="H13" s="10">
        <v>73131</v>
      </c>
      <c r="I13" s="10">
        <v>72572</v>
      </c>
      <c r="J13" s="10">
        <f t="shared" si="2"/>
        <v>145703</v>
      </c>
      <c r="K13"/>
      <c r="L13"/>
      <c r="M13"/>
    </row>
    <row r="14" spans="1:13" ht="21.75" customHeight="1">
      <c r="A14" s="1" t="s">
        <v>8</v>
      </c>
      <c r="B14" s="10">
        <v>21546</v>
      </c>
      <c r="C14" s="10">
        <v>20774</v>
      </c>
      <c r="D14" s="10">
        <f t="shared" si="0"/>
        <v>42320</v>
      </c>
      <c r="E14" s="10">
        <v>76611</v>
      </c>
      <c r="F14" s="10">
        <v>79120</v>
      </c>
      <c r="G14" s="10">
        <f t="shared" si="1"/>
        <v>155731</v>
      </c>
      <c r="H14" s="10">
        <v>65066</v>
      </c>
      <c r="I14" s="10">
        <v>65778</v>
      </c>
      <c r="J14" s="10">
        <f t="shared" si="2"/>
        <v>130844</v>
      </c>
      <c r="K14"/>
      <c r="L14"/>
      <c r="M14"/>
    </row>
    <row r="15" spans="1:13" ht="21.75" customHeight="1">
      <c r="A15" s="1" t="s">
        <v>9</v>
      </c>
      <c r="B15" s="10">
        <v>17141</v>
      </c>
      <c r="C15" s="10">
        <v>16981</v>
      </c>
      <c r="D15" s="10">
        <f t="shared" si="0"/>
        <v>34122</v>
      </c>
      <c r="E15" s="10">
        <v>63920</v>
      </c>
      <c r="F15" s="10">
        <v>65953</v>
      </c>
      <c r="G15" s="10">
        <f t="shared" si="1"/>
        <v>129873</v>
      </c>
      <c r="H15" s="10">
        <v>52716</v>
      </c>
      <c r="I15" s="10">
        <v>53280</v>
      </c>
      <c r="J15" s="10">
        <f t="shared" si="2"/>
        <v>105996</v>
      </c>
      <c r="K15"/>
      <c r="L15"/>
      <c r="M15"/>
    </row>
    <row r="16" spans="1:13" ht="21.75" customHeight="1">
      <c r="A16" s="1" t="s">
        <v>10</v>
      </c>
      <c r="B16" s="10">
        <v>14198</v>
      </c>
      <c r="C16" s="10">
        <v>14272</v>
      </c>
      <c r="D16" s="10">
        <f t="shared" si="0"/>
        <v>28470</v>
      </c>
      <c r="E16" s="10">
        <v>52321</v>
      </c>
      <c r="F16" s="10">
        <v>55299</v>
      </c>
      <c r="G16" s="10">
        <f t="shared" si="1"/>
        <v>107620</v>
      </c>
      <c r="H16" s="10">
        <v>41786</v>
      </c>
      <c r="I16" s="10">
        <v>44365</v>
      </c>
      <c r="J16" s="10">
        <f t="shared" si="2"/>
        <v>86151</v>
      </c>
      <c r="K16"/>
      <c r="L16"/>
      <c r="M16"/>
    </row>
    <row r="17" spans="1:13" ht="21.75" customHeight="1">
      <c r="A17" s="1" t="s">
        <v>11</v>
      </c>
      <c r="B17" s="10">
        <v>10909</v>
      </c>
      <c r="C17" s="10">
        <v>11387</v>
      </c>
      <c r="D17" s="10">
        <f t="shared" si="0"/>
        <v>22296</v>
      </c>
      <c r="E17" s="10">
        <v>41990</v>
      </c>
      <c r="F17" s="10">
        <v>45266</v>
      </c>
      <c r="G17" s="10">
        <f t="shared" si="1"/>
        <v>87256</v>
      </c>
      <c r="H17" s="10">
        <v>32311</v>
      </c>
      <c r="I17" s="10">
        <v>34964</v>
      </c>
      <c r="J17" s="10">
        <f t="shared" si="2"/>
        <v>67275</v>
      </c>
      <c r="K17"/>
      <c r="L17"/>
      <c r="M17"/>
    </row>
    <row r="18" spans="1:13" ht="21.75" customHeight="1">
      <c r="A18" s="1" t="s">
        <v>12</v>
      </c>
      <c r="B18" s="10">
        <v>7623</v>
      </c>
      <c r="C18" s="10">
        <v>8157</v>
      </c>
      <c r="D18" s="10">
        <f t="shared" si="0"/>
        <v>15780</v>
      </c>
      <c r="E18" s="10">
        <v>31059</v>
      </c>
      <c r="F18" s="10">
        <v>34259</v>
      </c>
      <c r="G18" s="10">
        <f t="shared" si="1"/>
        <v>65318</v>
      </c>
      <c r="H18" s="10">
        <v>23791</v>
      </c>
      <c r="I18" s="10">
        <v>26183</v>
      </c>
      <c r="J18" s="10">
        <f t="shared" si="2"/>
        <v>49974</v>
      </c>
      <c r="K18"/>
      <c r="L18"/>
      <c r="M18"/>
    </row>
    <row r="19" spans="1:13" ht="21.75" customHeight="1">
      <c r="A19" s="1" t="s">
        <v>13</v>
      </c>
      <c r="B19" s="10">
        <v>4956</v>
      </c>
      <c r="C19" s="10">
        <v>5831</v>
      </c>
      <c r="D19" s="10">
        <f t="shared" si="0"/>
        <v>10787</v>
      </c>
      <c r="E19" s="10">
        <v>22377</v>
      </c>
      <c r="F19" s="10">
        <v>25847</v>
      </c>
      <c r="G19" s="10">
        <f t="shared" si="1"/>
        <v>48224</v>
      </c>
      <c r="H19" s="10">
        <v>15827</v>
      </c>
      <c r="I19" s="10">
        <v>18740</v>
      </c>
      <c r="J19" s="10">
        <f t="shared" si="2"/>
        <v>34567</v>
      </c>
      <c r="K19"/>
      <c r="L19"/>
      <c r="M19"/>
    </row>
    <row r="20" spans="1:13" ht="21.75" customHeight="1">
      <c r="A20" s="1" t="s">
        <v>14</v>
      </c>
      <c r="B20" s="10">
        <v>3375</v>
      </c>
      <c r="C20" s="10">
        <v>4281</v>
      </c>
      <c r="D20" s="10">
        <f t="shared" si="0"/>
        <v>7656</v>
      </c>
      <c r="E20" s="10">
        <v>15648</v>
      </c>
      <c r="F20" s="10">
        <v>19330</v>
      </c>
      <c r="G20" s="10">
        <f t="shared" si="1"/>
        <v>34978</v>
      </c>
      <c r="H20" s="10">
        <v>11092</v>
      </c>
      <c r="I20" s="10">
        <v>13551</v>
      </c>
      <c r="J20" s="10">
        <f t="shared" si="2"/>
        <v>24643</v>
      </c>
      <c r="K20"/>
      <c r="L20"/>
      <c r="M20"/>
    </row>
    <row r="21" spans="1:13" ht="21.75" customHeight="1">
      <c r="A21" s="1" t="s">
        <v>23</v>
      </c>
      <c r="B21" s="48">
        <v>2130</v>
      </c>
      <c r="C21" s="10">
        <v>3017</v>
      </c>
      <c r="D21" s="10">
        <f t="shared" si="0"/>
        <v>5147</v>
      </c>
      <c r="E21" s="10">
        <v>9443</v>
      </c>
      <c r="F21" s="10">
        <v>13135</v>
      </c>
      <c r="G21" s="10">
        <f t="shared" si="1"/>
        <v>22578</v>
      </c>
      <c r="H21" s="10">
        <v>6802</v>
      </c>
      <c r="I21" s="10">
        <v>9042</v>
      </c>
      <c r="J21" s="10">
        <f t="shared" si="2"/>
        <v>15844</v>
      </c>
      <c r="K21"/>
      <c r="L21"/>
      <c r="M21"/>
    </row>
    <row r="22" spans="1:13" ht="21.75" customHeight="1">
      <c r="A22" s="1" t="s">
        <v>24</v>
      </c>
      <c r="B22" s="10">
        <v>1002</v>
      </c>
      <c r="C22" s="10">
        <v>1500</v>
      </c>
      <c r="D22" s="10">
        <f t="shared" si="0"/>
        <v>2502</v>
      </c>
      <c r="E22" s="10">
        <v>4762</v>
      </c>
      <c r="F22" s="10">
        <v>6921</v>
      </c>
      <c r="G22" s="10">
        <f t="shared" si="1"/>
        <v>11683</v>
      </c>
      <c r="H22" s="10">
        <v>3198</v>
      </c>
      <c r="I22" s="10">
        <v>4598</v>
      </c>
      <c r="J22" s="10">
        <f t="shared" si="2"/>
        <v>7796</v>
      </c>
      <c r="K22"/>
      <c r="L22"/>
      <c r="M22"/>
    </row>
    <row r="23" spans="1:13" ht="21.75" customHeight="1">
      <c r="A23" s="1" t="s">
        <v>25</v>
      </c>
      <c r="B23" s="10">
        <v>472</v>
      </c>
      <c r="C23" s="10">
        <v>746</v>
      </c>
      <c r="D23" s="10">
        <f t="shared" si="0"/>
        <v>1218</v>
      </c>
      <c r="E23" s="10">
        <v>1856</v>
      </c>
      <c r="F23" s="10">
        <v>3065</v>
      </c>
      <c r="G23" s="10">
        <f t="shared" si="1"/>
        <v>4921</v>
      </c>
      <c r="H23" s="10">
        <v>1319</v>
      </c>
      <c r="I23" s="10">
        <v>2134</v>
      </c>
      <c r="J23" s="10">
        <f t="shared" si="2"/>
        <v>3453</v>
      </c>
      <c r="K23"/>
      <c r="L23"/>
      <c r="M23"/>
    </row>
    <row r="24" spans="1:13" ht="21.75" customHeight="1">
      <c r="A24" s="1" t="s">
        <v>26</v>
      </c>
      <c r="B24" s="10">
        <v>161</v>
      </c>
      <c r="C24" s="10">
        <v>283</v>
      </c>
      <c r="D24" s="10">
        <f t="shared" si="0"/>
        <v>444</v>
      </c>
      <c r="E24" s="10">
        <v>660</v>
      </c>
      <c r="F24" s="10">
        <v>1120</v>
      </c>
      <c r="G24" s="10">
        <f t="shared" si="1"/>
        <v>1780</v>
      </c>
      <c r="H24" s="10">
        <v>525</v>
      </c>
      <c r="I24" s="10">
        <v>816</v>
      </c>
      <c r="J24" s="10">
        <f t="shared" si="2"/>
        <v>1341</v>
      </c>
      <c r="K24"/>
      <c r="L24"/>
      <c r="M24"/>
    </row>
    <row r="25" spans="1:13" ht="21.75" customHeight="1">
      <c r="A25" s="1" t="s">
        <v>27</v>
      </c>
      <c r="B25" s="10">
        <v>30</v>
      </c>
      <c r="C25" s="10">
        <v>75</v>
      </c>
      <c r="D25" s="10">
        <f t="shared" si="0"/>
        <v>105</v>
      </c>
      <c r="E25" s="10">
        <v>207</v>
      </c>
      <c r="F25" s="10">
        <v>317</v>
      </c>
      <c r="G25" s="10">
        <f t="shared" si="1"/>
        <v>524</v>
      </c>
      <c r="H25" s="10">
        <v>125</v>
      </c>
      <c r="I25" s="10">
        <v>209</v>
      </c>
      <c r="J25" s="10">
        <f t="shared" si="2"/>
        <v>334</v>
      </c>
      <c r="K25"/>
      <c r="L25"/>
      <c r="M25"/>
    </row>
    <row r="26" spans="1:13" ht="21.75" customHeight="1">
      <c r="A26" s="1" t="s">
        <v>30</v>
      </c>
      <c r="B26" s="10">
        <v>42</v>
      </c>
      <c r="C26" s="10">
        <v>56</v>
      </c>
      <c r="D26" s="10">
        <f t="shared" si="0"/>
        <v>98</v>
      </c>
      <c r="E26" s="10">
        <v>179</v>
      </c>
      <c r="F26" s="10">
        <v>267</v>
      </c>
      <c r="G26" s="10">
        <f t="shared" si="1"/>
        <v>446</v>
      </c>
      <c r="H26" s="10">
        <v>85</v>
      </c>
      <c r="I26" s="10">
        <v>142</v>
      </c>
      <c r="J26" s="10">
        <f t="shared" si="2"/>
        <v>227</v>
      </c>
      <c r="K26"/>
      <c r="L26"/>
      <c r="M26"/>
    </row>
    <row r="27" spans="1:13" ht="21.75" customHeight="1">
      <c r="A27" s="1" t="s">
        <v>29</v>
      </c>
      <c r="B27" s="10">
        <f>SUM(B5:B26)</f>
        <v>250908</v>
      </c>
      <c r="C27" s="10">
        <f>SUM(C5:C26)</f>
        <v>247654</v>
      </c>
      <c r="D27" s="10">
        <f t="shared" si="0"/>
        <v>498562</v>
      </c>
      <c r="E27" s="10">
        <f>SUM(E5:E26)</f>
        <v>870217</v>
      </c>
      <c r="F27" s="10">
        <f>SUM(F5:F26)</f>
        <v>884041</v>
      </c>
      <c r="G27" s="10">
        <f t="shared" si="1"/>
        <v>1754258</v>
      </c>
      <c r="H27" s="10">
        <f>SUM(H5:H26)</f>
        <v>766923</v>
      </c>
      <c r="I27" s="10">
        <f>SUM(I5:I26)</f>
        <v>766235</v>
      </c>
      <c r="J27" s="10">
        <f t="shared" si="2"/>
        <v>1533158</v>
      </c>
      <c r="K27"/>
      <c r="L27"/>
      <c r="M27"/>
    </row>
    <row r="28" spans="1:13" ht="21.75" customHeight="1">
      <c r="A28" s="4"/>
      <c r="B28" s="14"/>
      <c r="C28" s="14"/>
      <c r="D28" s="14"/>
      <c r="E28" s="14"/>
      <c r="F28" s="14"/>
      <c r="G28" s="14"/>
      <c r="H28" s="14"/>
      <c r="I28" s="14"/>
      <c r="J28" s="14"/>
      <c r="K28"/>
      <c r="L28"/>
      <c r="M28"/>
    </row>
    <row r="29" spans="1:13" ht="21.75" customHeight="1">
      <c r="A29" s="35" t="s">
        <v>173</v>
      </c>
      <c r="B29" s="30"/>
      <c r="C29" s="30"/>
      <c r="D29" s="30"/>
      <c r="E29" s="30"/>
      <c r="F29" s="30"/>
      <c r="G29" s="30"/>
      <c r="H29" s="30"/>
      <c r="I29" s="30"/>
      <c r="J29" s="30"/>
      <c r="K29" s="14"/>
      <c r="L29" s="14"/>
      <c r="M29" s="14"/>
    </row>
    <row r="30" spans="1:13" ht="21.75" customHeight="1">
      <c r="A30" s="35" t="s">
        <v>174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</row>
    <row r="31" spans="2:10" ht="21.75" customHeight="1">
      <c r="B31" s="6"/>
      <c r="C31" s="12" t="s">
        <v>61</v>
      </c>
      <c r="D31" s="8"/>
      <c r="E31" s="6"/>
      <c r="F31" s="12" t="s">
        <v>62</v>
      </c>
      <c r="G31" s="8"/>
      <c r="H31" s="6"/>
      <c r="I31" s="12" t="s">
        <v>115</v>
      </c>
      <c r="J31" s="8"/>
    </row>
    <row r="32" spans="1:10" ht="21.75" customHeight="1">
      <c r="A32" s="1" t="s">
        <v>0</v>
      </c>
      <c r="B32" s="9" t="s">
        <v>16</v>
      </c>
      <c r="C32" s="9" t="s">
        <v>17</v>
      </c>
      <c r="D32" s="9" t="s">
        <v>15</v>
      </c>
      <c r="E32" s="9" t="s">
        <v>16</v>
      </c>
      <c r="F32" s="9" t="s">
        <v>17</v>
      </c>
      <c r="G32" s="9" t="s">
        <v>15</v>
      </c>
      <c r="H32" s="9" t="s">
        <v>16</v>
      </c>
      <c r="I32" s="9" t="s">
        <v>17</v>
      </c>
      <c r="J32" s="9" t="s">
        <v>15</v>
      </c>
    </row>
    <row r="33" spans="1:13" ht="21.75" customHeight="1">
      <c r="A33" s="1">
        <v>0</v>
      </c>
      <c r="B33" s="10">
        <v>3739</v>
      </c>
      <c r="C33" s="10">
        <v>3629</v>
      </c>
      <c r="D33" s="10">
        <f aca="true" t="shared" si="3" ref="D33:D55">SUM(B33:C33)</f>
        <v>7368</v>
      </c>
      <c r="E33" s="10">
        <v>5788</v>
      </c>
      <c r="F33" s="10">
        <v>5544</v>
      </c>
      <c r="G33" s="10">
        <f aca="true" t="shared" si="4" ref="G33:G55">SUM(E33:F33)</f>
        <v>11332</v>
      </c>
      <c r="H33" s="10">
        <v>5747</v>
      </c>
      <c r="I33" s="10">
        <v>5471</v>
      </c>
      <c r="J33" s="10">
        <f aca="true" t="shared" si="5" ref="J33:J55">SUM(H33:I33)</f>
        <v>11218</v>
      </c>
      <c r="K33"/>
      <c r="L33"/>
      <c r="M33"/>
    </row>
    <row r="34" spans="1:13" ht="21.75" customHeight="1">
      <c r="A34" s="2" t="s">
        <v>31</v>
      </c>
      <c r="B34" s="10">
        <v>16244</v>
      </c>
      <c r="C34" s="10">
        <v>15447</v>
      </c>
      <c r="D34" s="10">
        <f t="shared" si="3"/>
        <v>31691</v>
      </c>
      <c r="E34" s="10">
        <v>25502</v>
      </c>
      <c r="F34" s="10">
        <v>24246</v>
      </c>
      <c r="G34" s="10">
        <f t="shared" si="4"/>
        <v>49748</v>
      </c>
      <c r="H34" s="10">
        <v>24630</v>
      </c>
      <c r="I34" s="10">
        <v>23315</v>
      </c>
      <c r="J34" s="10">
        <f t="shared" si="5"/>
        <v>47945</v>
      </c>
      <c r="K34"/>
      <c r="L34"/>
      <c r="M34"/>
    </row>
    <row r="35" spans="1:13" ht="21.75" customHeight="1">
      <c r="A35" s="3" t="s">
        <v>1</v>
      </c>
      <c r="B35" s="10">
        <v>20000</v>
      </c>
      <c r="C35" s="10">
        <v>18846</v>
      </c>
      <c r="D35" s="10">
        <f t="shared" si="3"/>
        <v>38846</v>
      </c>
      <c r="E35" s="10">
        <v>33319</v>
      </c>
      <c r="F35" s="10">
        <v>31835</v>
      </c>
      <c r="G35" s="10">
        <f t="shared" si="4"/>
        <v>65154</v>
      </c>
      <c r="H35" s="10">
        <v>32085</v>
      </c>
      <c r="I35" s="10">
        <v>30535</v>
      </c>
      <c r="J35" s="10">
        <f t="shared" si="5"/>
        <v>62620</v>
      </c>
      <c r="K35"/>
      <c r="L35"/>
      <c r="M35"/>
    </row>
    <row r="36" spans="1:13" ht="21.75" customHeight="1">
      <c r="A36" s="1" t="s">
        <v>2</v>
      </c>
      <c r="B36" s="10">
        <v>23439</v>
      </c>
      <c r="C36" s="10">
        <v>22131</v>
      </c>
      <c r="D36" s="10">
        <f t="shared" si="3"/>
        <v>45570</v>
      </c>
      <c r="E36" s="10">
        <v>37735</v>
      </c>
      <c r="F36" s="10">
        <v>35925</v>
      </c>
      <c r="G36" s="10">
        <f t="shared" si="4"/>
        <v>73660</v>
      </c>
      <c r="H36" s="10">
        <v>38694</v>
      </c>
      <c r="I36" s="10">
        <v>36724</v>
      </c>
      <c r="J36" s="10">
        <f t="shared" si="5"/>
        <v>75418</v>
      </c>
      <c r="K36"/>
      <c r="L36"/>
      <c r="M36"/>
    </row>
    <row r="37" spans="1:13" ht="21.75" customHeight="1">
      <c r="A37" s="1" t="s">
        <v>3</v>
      </c>
      <c r="B37" s="10">
        <v>24197</v>
      </c>
      <c r="C37" s="10">
        <v>22973</v>
      </c>
      <c r="D37" s="10">
        <f t="shared" si="3"/>
        <v>47170</v>
      </c>
      <c r="E37" s="10">
        <v>36239</v>
      </c>
      <c r="F37" s="10">
        <v>34410</v>
      </c>
      <c r="G37" s="10">
        <f t="shared" si="4"/>
        <v>70649</v>
      </c>
      <c r="H37" s="10">
        <v>40556</v>
      </c>
      <c r="I37" s="10">
        <v>38046</v>
      </c>
      <c r="J37" s="10">
        <f t="shared" si="5"/>
        <v>78602</v>
      </c>
      <c r="K37"/>
      <c r="L37"/>
      <c r="M37"/>
    </row>
    <row r="38" spans="1:13" ht="21.75" customHeight="1">
      <c r="A38" s="1" t="s">
        <v>4</v>
      </c>
      <c r="B38" s="10">
        <v>23315</v>
      </c>
      <c r="C38" s="10">
        <v>22919</v>
      </c>
      <c r="D38" s="10">
        <f t="shared" si="3"/>
        <v>46234</v>
      </c>
      <c r="E38" s="10">
        <v>33248</v>
      </c>
      <c r="F38" s="10">
        <v>33358</v>
      </c>
      <c r="G38" s="10">
        <f t="shared" si="4"/>
        <v>66606</v>
      </c>
      <c r="H38" s="10">
        <v>38560</v>
      </c>
      <c r="I38" s="10">
        <v>38057</v>
      </c>
      <c r="J38" s="10">
        <f t="shared" si="5"/>
        <v>76617</v>
      </c>
      <c r="K38"/>
      <c r="L38"/>
      <c r="M38"/>
    </row>
    <row r="39" spans="1:13" ht="21.75" customHeight="1">
      <c r="A39" s="1" t="s">
        <v>5</v>
      </c>
      <c r="B39" s="10">
        <v>26514</v>
      </c>
      <c r="C39" s="10">
        <v>25391</v>
      </c>
      <c r="D39" s="10">
        <f t="shared" si="3"/>
        <v>51905</v>
      </c>
      <c r="E39" s="10">
        <v>42443</v>
      </c>
      <c r="F39" s="10">
        <v>40584</v>
      </c>
      <c r="G39" s="10">
        <f t="shared" si="4"/>
        <v>83027</v>
      </c>
      <c r="H39" s="10">
        <v>42906</v>
      </c>
      <c r="I39" s="10">
        <v>40929</v>
      </c>
      <c r="J39" s="10">
        <f t="shared" si="5"/>
        <v>83835</v>
      </c>
      <c r="K39"/>
      <c r="L39"/>
      <c r="M39"/>
    </row>
    <row r="40" spans="1:13" ht="21.75" customHeight="1">
      <c r="A40" s="1" t="s">
        <v>6</v>
      </c>
      <c r="B40" s="10">
        <v>26910</v>
      </c>
      <c r="C40" s="10">
        <v>25956</v>
      </c>
      <c r="D40" s="10">
        <f t="shared" si="3"/>
        <v>52866</v>
      </c>
      <c r="E40" s="10">
        <v>44245</v>
      </c>
      <c r="F40" s="10">
        <v>42360</v>
      </c>
      <c r="G40" s="10">
        <f t="shared" si="4"/>
        <v>86605</v>
      </c>
      <c r="H40" s="10">
        <v>45102</v>
      </c>
      <c r="I40" s="10">
        <v>44180</v>
      </c>
      <c r="J40" s="10">
        <f t="shared" si="5"/>
        <v>89282</v>
      </c>
      <c r="K40"/>
      <c r="L40"/>
      <c r="M40"/>
    </row>
    <row r="41" spans="1:13" ht="21.75" customHeight="1">
      <c r="A41" s="1" t="s">
        <v>7</v>
      </c>
      <c r="B41" s="10">
        <v>27936</v>
      </c>
      <c r="C41" s="10">
        <v>27324</v>
      </c>
      <c r="D41" s="10">
        <f t="shared" si="3"/>
        <v>55260</v>
      </c>
      <c r="E41" s="10">
        <v>43677</v>
      </c>
      <c r="F41" s="10">
        <v>42347</v>
      </c>
      <c r="G41" s="10">
        <f t="shared" si="4"/>
        <v>86024</v>
      </c>
      <c r="H41" s="10">
        <v>48823</v>
      </c>
      <c r="I41" s="10">
        <v>48631</v>
      </c>
      <c r="J41" s="10">
        <f t="shared" si="5"/>
        <v>97454</v>
      </c>
      <c r="K41"/>
      <c r="L41"/>
      <c r="M41"/>
    </row>
    <row r="42" spans="1:13" ht="21.75" customHeight="1">
      <c r="A42" s="1" t="s">
        <v>8</v>
      </c>
      <c r="B42" s="10">
        <v>27609</v>
      </c>
      <c r="C42" s="10">
        <v>27105</v>
      </c>
      <c r="D42" s="10">
        <f t="shared" si="3"/>
        <v>54714</v>
      </c>
      <c r="E42" s="10">
        <v>38278</v>
      </c>
      <c r="F42" s="10">
        <v>37361</v>
      </c>
      <c r="G42" s="10">
        <f t="shared" si="4"/>
        <v>75639</v>
      </c>
      <c r="H42" s="10">
        <v>43559</v>
      </c>
      <c r="I42" s="10">
        <v>43310</v>
      </c>
      <c r="J42" s="10">
        <f t="shared" si="5"/>
        <v>86869</v>
      </c>
      <c r="K42"/>
      <c r="L42"/>
      <c r="M42"/>
    </row>
    <row r="43" spans="1:13" ht="21.75" customHeight="1">
      <c r="A43" s="1" t="s">
        <v>9</v>
      </c>
      <c r="B43" s="10">
        <v>23927</v>
      </c>
      <c r="C43" s="10">
        <v>23211</v>
      </c>
      <c r="D43" s="10">
        <f t="shared" si="3"/>
        <v>47138</v>
      </c>
      <c r="E43" s="10">
        <v>31111</v>
      </c>
      <c r="F43" s="10">
        <v>31396</v>
      </c>
      <c r="G43" s="10">
        <f t="shared" si="4"/>
        <v>62507</v>
      </c>
      <c r="H43" s="10">
        <v>34406</v>
      </c>
      <c r="I43" s="10">
        <v>34707</v>
      </c>
      <c r="J43" s="10">
        <f t="shared" si="5"/>
        <v>69113</v>
      </c>
      <c r="K43"/>
      <c r="L43"/>
      <c r="M43"/>
    </row>
    <row r="44" spans="1:13" ht="21.75" customHeight="1">
      <c r="A44" s="1" t="s">
        <v>10</v>
      </c>
      <c r="B44" s="10">
        <v>20067</v>
      </c>
      <c r="C44" s="10">
        <v>19572</v>
      </c>
      <c r="D44" s="10">
        <f t="shared" si="3"/>
        <v>39639</v>
      </c>
      <c r="E44" s="10">
        <v>24866</v>
      </c>
      <c r="F44" s="10">
        <v>25462</v>
      </c>
      <c r="G44" s="10">
        <f t="shared" si="4"/>
        <v>50328</v>
      </c>
      <c r="H44" s="10">
        <v>28121</v>
      </c>
      <c r="I44" s="10">
        <v>29227</v>
      </c>
      <c r="J44" s="10">
        <f t="shared" si="5"/>
        <v>57348</v>
      </c>
      <c r="K44"/>
      <c r="L44"/>
      <c r="M44"/>
    </row>
    <row r="45" spans="1:13" ht="21.75" customHeight="1">
      <c r="A45" s="1" t="s">
        <v>11</v>
      </c>
      <c r="B45" s="10">
        <v>15078</v>
      </c>
      <c r="C45" s="10">
        <v>14798</v>
      </c>
      <c r="D45" s="10">
        <f t="shared" si="3"/>
        <v>29876</v>
      </c>
      <c r="E45" s="10">
        <v>18487</v>
      </c>
      <c r="F45" s="10">
        <v>19646</v>
      </c>
      <c r="G45" s="10">
        <f t="shared" si="4"/>
        <v>38133</v>
      </c>
      <c r="H45" s="10">
        <v>21901</v>
      </c>
      <c r="I45" s="10">
        <v>23902</v>
      </c>
      <c r="J45" s="10">
        <f t="shared" si="5"/>
        <v>45803</v>
      </c>
      <c r="K45"/>
      <c r="L45"/>
      <c r="M45"/>
    </row>
    <row r="46" spans="1:13" ht="21.75" customHeight="1">
      <c r="A46" s="1" t="s">
        <v>12</v>
      </c>
      <c r="B46" s="10">
        <v>11136</v>
      </c>
      <c r="C46" s="10">
        <v>10948</v>
      </c>
      <c r="D46" s="10">
        <f t="shared" si="3"/>
        <v>22084</v>
      </c>
      <c r="E46" s="10">
        <v>13715</v>
      </c>
      <c r="F46" s="10">
        <v>14307</v>
      </c>
      <c r="G46" s="10">
        <f t="shared" si="4"/>
        <v>28022</v>
      </c>
      <c r="H46" s="10">
        <v>16450</v>
      </c>
      <c r="I46" s="10">
        <v>18279</v>
      </c>
      <c r="J46" s="10">
        <f t="shared" si="5"/>
        <v>34729</v>
      </c>
      <c r="K46"/>
      <c r="L46"/>
      <c r="M46"/>
    </row>
    <row r="47" spans="1:13" ht="21.75" customHeight="1">
      <c r="A47" s="1" t="s">
        <v>13</v>
      </c>
      <c r="B47" s="10">
        <v>8133</v>
      </c>
      <c r="C47" s="10">
        <v>8396</v>
      </c>
      <c r="D47" s="10">
        <f t="shared" si="3"/>
        <v>16529</v>
      </c>
      <c r="E47" s="10">
        <v>9906</v>
      </c>
      <c r="F47" s="10">
        <v>11168</v>
      </c>
      <c r="G47" s="10">
        <f t="shared" si="4"/>
        <v>21074</v>
      </c>
      <c r="H47" s="10">
        <v>11023</v>
      </c>
      <c r="I47" s="10">
        <v>13399</v>
      </c>
      <c r="J47" s="10">
        <f t="shared" si="5"/>
        <v>24422</v>
      </c>
      <c r="K47"/>
      <c r="L47"/>
      <c r="M47"/>
    </row>
    <row r="48" spans="1:13" ht="21.75" customHeight="1">
      <c r="A48" s="1" t="s">
        <v>14</v>
      </c>
      <c r="B48" s="10">
        <v>5855</v>
      </c>
      <c r="C48" s="10">
        <v>6471</v>
      </c>
      <c r="D48" s="10">
        <f t="shared" si="3"/>
        <v>12326</v>
      </c>
      <c r="E48" s="10">
        <v>7282</v>
      </c>
      <c r="F48" s="10">
        <v>8457</v>
      </c>
      <c r="G48" s="10">
        <f t="shared" si="4"/>
        <v>15739</v>
      </c>
      <c r="H48" s="10">
        <v>7066</v>
      </c>
      <c r="I48" s="10">
        <v>9590</v>
      </c>
      <c r="J48" s="10">
        <f t="shared" si="5"/>
        <v>16656</v>
      </c>
      <c r="K48"/>
      <c r="L48"/>
      <c r="M48"/>
    </row>
    <row r="49" spans="1:13" ht="21.75" customHeight="1">
      <c r="A49" s="1" t="s">
        <v>23</v>
      </c>
      <c r="B49" s="10">
        <v>4134</v>
      </c>
      <c r="C49" s="10">
        <v>4848</v>
      </c>
      <c r="D49" s="10">
        <f t="shared" si="3"/>
        <v>8982</v>
      </c>
      <c r="E49" s="10">
        <v>4946</v>
      </c>
      <c r="F49" s="10">
        <v>6013</v>
      </c>
      <c r="G49" s="10">
        <f t="shared" si="4"/>
        <v>10959</v>
      </c>
      <c r="H49" s="10">
        <v>4691</v>
      </c>
      <c r="I49" s="10">
        <v>6507</v>
      </c>
      <c r="J49" s="10">
        <f t="shared" si="5"/>
        <v>11198</v>
      </c>
      <c r="K49"/>
      <c r="L49"/>
      <c r="M49"/>
    </row>
    <row r="50" spans="1:13" ht="21.75" customHeight="1">
      <c r="A50" s="1" t="s">
        <v>24</v>
      </c>
      <c r="B50" s="10">
        <v>2274</v>
      </c>
      <c r="C50" s="10">
        <v>2743</v>
      </c>
      <c r="D50" s="10">
        <f t="shared" si="3"/>
        <v>5017</v>
      </c>
      <c r="E50" s="10">
        <v>2408</v>
      </c>
      <c r="F50" s="10">
        <v>2970</v>
      </c>
      <c r="G50" s="10">
        <f t="shared" si="4"/>
        <v>5378</v>
      </c>
      <c r="H50" s="10">
        <v>2228</v>
      </c>
      <c r="I50" s="10">
        <v>3275</v>
      </c>
      <c r="J50" s="10">
        <f t="shared" si="5"/>
        <v>5503</v>
      </c>
      <c r="K50"/>
      <c r="L50"/>
      <c r="M50"/>
    </row>
    <row r="51" spans="1:13" ht="21.75" customHeight="1">
      <c r="A51" s="1" t="s">
        <v>25</v>
      </c>
      <c r="B51" s="10">
        <v>1141</v>
      </c>
      <c r="C51" s="10">
        <v>1326</v>
      </c>
      <c r="D51" s="10">
        <f t="shared" si="3"/>
        <v>2467</v>
      </c>
      <c r="E51" s="10">
        <v>1060</v>
      </c>
      <c r="F51" s="10">
        <v>1510</v>
      </c>
      <c r="G51" s="10">
        <f t="shared" si="4"/>
        <v>2570</v>
      </c>
      <c r="H51" s="10">
        <v>959</v>
      </c>
      <c r="I51" s="10">
        <v>1435</v>
      </c>
      <c r="J51" s="10">
        <f t="shared" si="5"/>
        <v>2394</v>
      </c>
      <c r="K51"/>
      <c r="L51"/>
      <c r="M51"/>
    </row>
    <row r="52" spans="1:13" ht="21.75" customHeight="1">
      <c r="A52" s="1" t="s">
        <v>26</v>
      </c>
      <c r="B52" s="10">
        <v>421</v>
      </c>
      <c r="C52" s="10">
        <v>508</v>
      </c>
      <c r="D52" s="10">
        <f t="shared" si="3"/>
        <v>929</v>
      </c>
      <c r="E52" s="10">
        <v>423</v>
      </c>
      <c r="F52" s="10">
        <v>525</v>
      </c>
      <c r="G52" s="10">
        <f t="shared" si="4"/>
        <v>948</v>
      </c>
      <c r="H52" s="10">
        <v>260</v>
      </c>
      <c r="I52" s="10">
        <v>450</v>
      </c>
      <c r="J52" s="10">
        <f t="shared" si="5"/>
        <v>710</v>
      </c>
      <c r="K52"/>
      <c r="L52"/>
      <c r="M52"/>
    </row>
    <row r="53" spans="1:13" ht="21.75" customHeight="1">
      <c r="A53" s="1" t="s">
        <v>27</v>
      </c>
      <c r="B53" s="10">
        <v>105</v>
      </c>
      <c r="C53" s="10">
        <v>139</v>
      </c>
      <c r="D53" s="10">
        <f t="shared" si="3"/>
        <v>244</v>
      </c>
      <c r="E53" s="10">
        <v>138</v>
      </c>
      <c r="F53" s="10">
        <v>180</v>
      </c>
      <c r="G53" s="10">
        <f t="shared" si="4"/>
        <v>318</v>
      </c>
      <c r="H53" s="10">
        <v>73</v>
      </c>
      <c r="I53" s="10">
        <v>123</v>
      </c>
      <c r="J53" s="10">
        <f t="shared" si="5"/>
        <v>196</v>
      </c>
      <c r="K53"/>
      <c r="L53"/>
      <c r="M53"/>
    </row>
    <row r="54" spans="1:13" ht="21.75" customHeight="1">
      <c r="A54" s="1" t="s">
        <v>30</v>
      </c>
      <c r="B54" s="10">
        <v>56</v>
      </c>
      <c r="C54" s="10">
        <v>70</v>
      </c>
      <c r="D54" s="10">
        <f t="shared" si="3"/>
        <v>126</v>
      </c>
      <c r="E54" s="10">
        <v>152</v>
      </c>
      <c r="F54" s="10">
        <v>176</v>
      </c>
      <c r="G54" s="10">
        <f t="shared" si="4"/>
        <v>328</v>
      </c>
      <c r="H54" s="10">
        <v>50</v>
      </c>
      <c r="I54" s="10">
        <v>64</v>
      </c>
      <c r="J54" s="10">
        <f t="shared" si="5"/>
        <v>114</v>
      </c>
      <c r="K54"/>
      <c r="L54"/>
      <c r="M54"/>
    </row>
    <row r="55" spans="1:13" ht="21.75" customHeight="1">
      <c r="A55" s="28" t="s">
        <v>29</v>
      </c>
      <c r="B55" s="10">
        <f>SUM(B33:B54)</f>
        <v>312230</v>
      </c>
      <c r="C55" s="10">
        <f>SUM(C33:C54)</f>
        <v>304751</v>
      </c>
      <c r="D55" s="10">
        <f t="shared" si="3"/>
        <v>616981</v>
      </c>
      <c r="E55" s="10">
        <f>SUM(E33:E54)</f>
        <v>454968</v>
      </c>
      <c r="F55" s="10">
        <f>SUM(F33:F54)</f>
        <v>449780</v>
      </c>
      <c r="G55" s="10">
        <f t="shared" si="4"/>
        <v>904748</v>
      </c>
      <c r="H55" s="10">
        <f>SUM(H33:H54)</f>
        <v>487890</v>
      </c>
      <c r="I55" s="10">
        <f>SUM(I33:I54)</f>
        <v>490156</v>
      </c>
      <c r="J55" s="10">
        <f t="shared" si="5"/>
        <v>978046</v>
      </c>
      <c r="K55"/>
      <c r="L55"/>
      <c r="M55"/>
    </row>
    <row r="56" spans="1:13" ht="21.75" customHeight="1">
      <c r="A56" s="29"/>
      <c r="B56" s="14"/>
      <c r="C56" s="14"/>
      <c r="D56" s="14"/>
      <c r="E56" s="14"/>
      <c r="F56" s="14"/>
      <c r="G56" s="14"/>
      <c r="H56" s="14"/>
      <c r="I56" s="14"/>
      <c r="J56" s="14"/>
      <c r="K56"/>
      <c r="L56"/>
      <c r="M56"/>
    </row>
    <row r="57" spans="1:13" ht="21.75" customHeight="1">
      <c r="A57" s="35" t="s">
        <v>173</v>
      </c>
      <c r="H57"/>
      <c r="I57"/>
      <c r="J57"/>
      <c r="K57"/>
      <c r="L57"/>
      <c r="M57"/>
    </row>
    <row r="58" spans="1:13" ht="21.75" customHeight="1">
      <c r="A58" s="35" t="s">
        <v>174</v>
      </c>
      <c r="B58" s="14"/>
      <c r="C58" s="14"/>
      <c r="D58" s="14"/>
      <c r="E58" s="14"/>
      <c r="F58" s="14"/>
      <c r="G58" s="14"/>
      <c r="H58"/>
      <c r="I58"/>
      <c r="J58"/>
      <c r="K58"/>
      <c r="L58"/>
      <c r="M58"/>
    </row>
    <row r="59" spans="2:13" ht="21.75" customHeight="1">
      <c r="B59" s="6"/>
      <c r="C59" s="12" t="s">
        <v>64</v>
      </c>
      <c r="D59" s="8"/>
      <c r="E59" s="6"/>
      <c r="F59" s="12" t="s">
        <v>116</v>
      </c>
      <c r="G59" s="8"/>
      <c r="H59"/>
      <c r="I59"/>
      <c r="J59"/>
      <c r="K59"/>
      <c r="L59"/>
      <c r="M59"/>
    </row>
    <row r="60" spans="1:13" ht="21.75" customHeight="1">
      <c r="A60" s="1" t="s">
        <v>0</v>
      </c>
      <c r="B60" s="9" t="s">
        <v>16</v>
      </c>
      <c r="C60" s="9" t="s">
        <v>17</v>
      </c>
      <c r="D60" s="9" t="s">
        <v>15</v>
      </c>
      <c r="E60" s="9" t="s">
        <v>16</v>
      </c>
      <c r="F60" s="9" t="s">
        <v>17</v>
      </c>
      <c r="G60" s="9" t="s">
        <v>15</v>
      </c>
      <c r="K60"/>
      <c r="L60"/>
      <c r="M60"/>
    </row>
    <row r="61" spans="1:13" ht="21.75" customHeight="1">
      <c r="A61" s="1">
        <v>0</v>
      </c>
      <c r="B61" s="10">
        <v>7142</v>
      </c>
      <c r="C61" s="10">
        <v>6893</v>
      </c>
      <c r="D61" s="10">
        <f aca="true" t="shared" si="6" ref="D61:D83">SUM(B61:C61)</f>
        <v>14035</v>
      </c>
      <c r="E61" s="10">
        <f aca="true" t="shared" si="7" ref="E61:E83">B5+E5+H5+B33+E33+H33+B61</f>
        <v>44636</v>
      </c>
      <c r="F61" s="10">
        <f aca="true" t="shared" si="8" ref="F61:F83">C5+F5+I5+C33+F33+I33+C61</f>
        <v>42431</v>
      </c>
      <c r="G61" s="10">
        <f aca="true" t="shared" si="9" ref="G61:G83">SUM(E61:F61)</f>
        <v>87067</v>
      </c>
      <c r="K61"/>
      <c r="L61"/>
      <c r="M61"/>
    </row>
    <row r="62" spans="1:13" ht="21.75" customHeight="1">
      <c r="A62" s="2" t="s">
        <v>28</v>
      </c>
      <c r="B62" s="10">
        <v>31688</v>
      </c>
      <c r="C62" s="10">
        <v>29860</v>
      </c>
      <c r="D62" s="10">
        <f t="shared" si="6"/>
        <v>61548</v>
      </c>
      <c r="E62" s="10">
        <f t="shared" si="7"/>
        <v>195727</v>
      </c>
      <c r="F62" s="10">
        <f t="shared" si="8"/>
        <v>184863</v>
      </c>
      <c r="G62" s="10">
        <f t="shared" si="9"/>
        <v>380590</v>
      </c>
      <c r="K62"/>
      <c r="L62"/>
      <c r="M62"/>
    </row>
    <row r="63" spans="1:13" ht="21.75" customHeight="1">
      <c r="A63" s="3" t="s">
        <v>1</v>
      </c>
      <c r="B63" s="10">
        <v>40792</v>
      </c>
      <c r="C63" s="10">
        <v>39029</v>
      </c>
      <c r="D63" s="10">
        <f t="shared" si="6"/>
        <v>79821</v>
      </c>
      <c r="E63" s="10">
        <f t="shared" si="7"/>
        <v>254922</v>
      </c>
      <c r="F63" s="10">
        <f t="shared" si="8"/>
        <v>241861</v>
      </c>
      <c r="G63" s="10">
        <f t="shared" si="9"/>
        <v>496783</v>
      </c>
      <c r="K63"/>
      <c r="L63"/>
      <c r="M63"/>
    </row>
    <row r="64" spans="1:7" ht="21.75" customHeight="1">
      <c r="A64" s="1" t="s">
        <v>2</v>
      </c>
      <c r="B64" s="10">
        <v>45311</v>
      </c>
      <c r="C64" s="10">
        <v>43378</v>
      </c>
      <c r="D64" s="10">
        <f t="shared" si="6"/>
        <v>88689</v>
      </c>
      <c r="E64" s="10">
        <f t="shared" si="7"/>
        <v>299782</v>
      </c>
      <c r="F64" s="10">
        <f t="shared" si="8"/>
        <v>284868</v>
      </c>
      <c r="G64" s="10">
        <f t="shared" si="9"/>
        <v>584650</v>
      </c>
    </row>
    <row r="65" spans="1:7" ht="21.75" customHeight="1">
      <c r="A65" s="1" t="s">
        <v>3</v>
      </c>
      <c r="B65" s="10">
        <v>45546</v>
      </c>
      <c r="C65" s="10">
        <v>43408</v>
      </c>
      <c r="D65" s="10">
        <f t="shared" si="6"/>
        <v>88954</v>
      </c>
      <c r="E65" s="10">
        <f t="shared" si="7"/>
        <v>302183</v>
      </c>
      <c r="F65" s="10">
        <f t="shared" si="8"/>
        <v>285681</v>
      </c>
      <c r="G65" s="10">
        <f t="shared" si="9"/>
        <v>587864</v>
      </c>
    </row>
    <row r="66" spans="1:7" ht="21.75" customHeight="1">
      <c r="A66" s="1" t="s">
        <v>4</v>
      </c>
      <c r="B66" s="10">
        <v>44755</v>
      </c>
      <c r="C66" s="10">
        <v>45343</v>
      </c>
      <c r="D66" s="10">
        <f t="shared" si="6"/>
        <v>90098</v>
      </c>
      <c r="E66" s="10">
        <f t="shared" si="7"/>
        <v>288334</v>
      </c>
      <c r="F66" s="10">
        <f t="shared" si="8"/>
        <v>287019</v>
      </c>
      <c r="G66" s="10">
        <f t="shared" si="9"/>
        <v>575353</v>
      </c>
    </row>
    <row r="67" spans="1:7" ht="21.75" customHeight="1">
      <c r="A67" s="1" t="s">
        <v>5</v>
      </c>
      <c r="B67" s="10">
        <v>53632</v>
      </c>
      <c r="C67" s="10">
        <v>51332</v>
      </c>
      <c r="D67" s="10">
        <f t="shared" si="6"/>
        <v>104964</v>
      </c>
      <c r="E67" s="10">
        <f t="shared" si="7"/>
        <v>333464</v>
      </c>
      <c r="F67" s="10">
        <f t="shared" si="8"/>
        <v>320697</v>
      </c>
      <c r="G67" s="10">
        <f t="shared" si="9"/>
        <v>654161</v>
      </c>
    </row>
    <row r="68" spans="1:7" ht="21.75" customHeight="1">
      <c r="A68" s="1" t="s">
        <v>6</v>
      </c>
      <c r="B68" s="10">
        <v>54372</v>
      </c>
      <c r="C68" s="10">
        <v>51927</v>
      </c>
      <c r="D68" s="10">
        <f t="shared" si="6"/>
        <v>106299</v>
      </c>
      <c r="E68" s="10">
        <f t="shared" si="7"/>
        <v>346060</v>
      </c>
      <c r="F68" s="10">
        <f t="shared" si="8"/>
        <v>334974</v>
      </c>
      <c r="G68" s="10">
        <f t="shared" si="9"/>
        <v>681034</v>
      </c>
    </row>
    <row r="69" spans="1:7" ht="21.75" customHeight="1">
      <c r="A69" s="1" t="s">
        <v>7</v>
      </c>
      <c r="B69" s="10">
        <v>54217</v>
      </c>
      <c r="C69" s="10">
        <v>52756</v>
      </c>
      <c r="D69" s="10">
        <f t="shared" si="6"/>
        <v>106973</v>
      </c>
      <c r="E69" s="10">
        <f t="shared" si="7"/>
        <v>352727</v>
      </c>
      <c r="F69" s="10">
        <f t="shared" si="8"/>
        <v>349514</v>
      </c>
      <c r="G69" s="10">
        <f t="shared" si="9"/>
        <v>702241</v>
      </c>
    </row>
    <row r="70" spans="1:7" ht="21.75" customHeight="1">
      <c r="A70" s="1" t="s">
        <v>8</v>
      </c>
      <c r="B70" s="10">
        <v>46350</v>
      </c>
      <c r="C70" s="10">
        <v>45945</v>
      </c>
      <c r="D70" s="10">
        <f t="shared" si="6"/>
        <v>92295</v>
      </c>
      <c r="E70" s="10">
        <f t="shared" si="7"/>
        <v>319019</v>
      </c>
      <c r="F70" s="10">
        <f t="shared" si="8"/>
        <v>319393</v>
      </c>
      <c r="G70" s="10">
        <f t="shared" si="9"/>
        <v>638412</v>
      </c>
    </row>
    <row r="71" spans="1:7" ht="21.75" customHeight="1">
      <c r="A71" s="1" t="s">
        <v>9</v>
      </c>
      <c r="B71" s="10">
        <v>37369</v>
      </c>
      <c r="C71" s="10">
        <v>38483</v>
      </c>
      <c r="D71" s="10">
        <f t="shared" si="6"/>
        <v>75852</v>
      </c>
      <c r="E71" s="10">
        <f t="shared" si="7"/>
        <v>260590</v>
      </c>
      <c r="F71" s="10">
        <f t="shared" si="8"/>
        <v>264011</v>
      </c>
      <c r="G71" s="10">
        <f t="shared" si="9"/>
        <v>524601</v>
      </c>
    </row>
    <row r="72" spans="1:7" ht="21.75" customHeight="1">
      <c r="A72" s="1" t="s">
        <v>10</v>
      </c>
      <c r="B72" s="10">
        <v>29449</v>
      </c>
      <c r="C72" s="10">
        <v>31590</v>
      </c>
      <c r="D72" s="10">
        <f t="shared" si="6"/>
        <v>61039</v>
      </c>
      <c r="E72" s="10">
        <f t="shared" si="7"/>
        <v>210808</v>
      </c>
      <c r="F72" s="10">
        <f t="shared" si="8"/>
        <v>219787</v>
      </c>
      <c r="G72" s="10">
        <f t="shared" si="9"/>
        <v>430595</v>
      </c>
    </row>
    <row r="73" spans="1:7" ht="21.75" customHeight="1">
      <c r="A73" s="1" t="s">
        <v>11</v>
      </c>
      <c r="B73" s="10">
        <v>22833</v>
      </c>
      <c r="C73" s="10">
        <v>24918</v>
      </c>
      <c r="D73" s="10">
        <f t="shared" si="6"/>
        <v>47751</v>
      </c>
      <c r="E73" s="10">
        <f t="shared" si="7"/>
        <v>163509</v>
      </c>
      <c r="F73" s="10">
        <f t="shared" si="8"/>
        <v>174881</v>
      </c>
      <c r="G73" s="10">
        <f t="shared" si="9"/>
        <v>338390</v>
      </c>
    </row>
    <row r="74" spans="1:7" ht="21.75" customHeight="1">
      <c r="A74" s="1" t="s">
        <v>12</v>
      </c>
      <c r="B74" s="10">
        <v>16435</v>
      </c>
      <c r="C74" s="10">
        <v>18282</v>
      </c>
      <c r="D74" s="10">
        <f t="shared" si="6"/>
        <v>34717</v>
      </c>
      <c r="E74" s="10">
        <f t="shared" si="7"/>
        <v>120209</v>
      </c>
      <c r="F74" s="10">
        <f t="shared" si="8"/>
        <v>130415</v>
      </c>
      <c r="G74" s="10">
        <f t="shared" si="9"/>
        <v>250624</v>
      </c>
    </row>
    <row r="75" spans="1:7" ht="21.75" customHeight="1">
      <c r="A75" s="1" t="s">
        <v>13</v>
      </c>
      <c r="B75" s="10">
        <v>11184</v>
      </c>
      <c r="C75" s="10">
        <v>12989</v>
      </c>
      <c r="D75" s="10">
        <f t="shared" si="6"/>
        <v>24173</v>
      </c>
      <c r="E75" s="10">
        <f t="shared" si="7"/>
        <v>83406</v>
      </c>
      <c r="F75" s="10">
        <f t="shared" si="8"/>
        <v>96370</v>
      </c>
      <c r="G75" s="10">
        <f t="shared" si="9"/>
        <v>179776</v>
      </c>
    </row>
    <row r="76" spans="1:7" ht="21.75" customHeight="1">
      <c r="A76" s="1" t="s">
        <v>14</v>
      </c>
      <c r="B76" s="10">
        <v>7254</v>
      </c>
      <c r="C76" s="10">
        <v>9541</v>
      </c>
      <c r="D76" s="10">
        <f t="shared" si="6"/>
        <v>16795</v>
      </c>
      <c r="E76" s="10">
        <f t="shared" si="7"/>
        <v>57572</v>
      </c>
      <c r="F76" s="10">
        <f t="shared" si="8"/>
        <v>71221</v>
      </c>
      <c r="G76" s="10">
        <f t="shared" si="9"/>
        <v>128793</v>
      </c>
    </row>
    <row r="77" spans="1:7" ht="21.75" customHeight="1">
      <c r="A77" s="1" t="s">
        <v>23</v>
      </c>
      <c r="B77" s="10">
        <v>4796</v>
      </c>
      <c r="C77" s="10">
        <v>6422</v>
      </c>
      <c r="D77" s="10">
        <f t="shared" si="6"/>
        <v>11218</v>
      </c>
      <c r="E77" s="10">
        <f t="shared" si="7"/>
        <v>36942</v>
      </c>
      <c r="F77" s="10">
        <f t="shared" si="8"/>
        <v>48984</v>
      </c>
      <c r="G77" s="10">
        <f t="shared" si="9"/>
        <v>85926</v>
      </c>
    </row>
    <row r="78" spans="1:7" ht="21.75" customHeight="1">
      <c r="A78" s="1" t="s">
        <v>24</v>
      </c>
      <c r="B78" s="10">
        <v>2336</v>
      </c>
      <c r="C78" s="10">
        <v>3128</v>
      </c>
      <c r="D78" s="10">
        <f t="shared" si="6"/>
        <v>5464</v>
      </c>
      <c r="E78" s="10">
        <f t="shared" si="7"/>
        <v>18208</v>
      </c>
      <c r="F78" s="10">
        <f t="shared" si="8"/>
        <v>25135</v>
      </c>
      <c r="G78" s="10">
        <f t="shared" si="9"/>
        <v>43343</v>
      </c>
    </row>
    <row r="79" spans="1:7" ht="21.75" customHeight="1">
      <c r="A79" s="1" t="s">
        <v>25</v>
      </c>
      <c r="B79" s="10">
        <v>1053</v>
      </c>
      <c r="C79" s="10">
        <v>1502</v>
      </c>
      <c r="D79" s="10">
        <f t="shared" si="6"/>
        <v>2555</v>
      </c>
      <c r="E79" s="10">
        <f t="shared" si="7"/>
        <v>7860</v>
      </c>
      <c r="F79" s="10">
        <f t="shared" si="8"/>
        <v>11718</v>
      </c>
      <c r="G79" s="10">
        <f t="shared" si="9"/>
        <v>19578</v>
      </c>
    </row>
    <row r="80" spans="1:7" ht="21.75" customHeight="1">
      <c r="A80" s="1" t="s">
        <v>26</v>
      </c>
      <c r="B80" s="10">
        <v>332</v>
      </c>
      <c r="C80" s="10">
        <v>493</v>
      </c>
      <c r="D80" s="10">
        <f t="shared" si="6"/>
        <v>825</v>
      </c>
      <c r="E80" s="10">
        <f t="shared" si="7"/>
        <v>2782</v>
      </c>
      <c r="F80" s="10">
        <f t="shared" si="8"/>
        <v>4195</v>
      </c>
      <c r="G80" s="10">
        <f t="shared" si="9"/>
        <v>6977</v>
      </c>
    </row>
    <row r="81" spans="1:7" ht="21.75" customHeight="1">
      <c r="A81" s="1" t="s">
        <v>27</v>
      </c>
      <c r="B81" s="10">
        <v>107</v>
      </c>
      <c r="C81" s="10">
        <v>161</v>
      </c>
      <c r="D81" s="10">
        <f t="shared" si="6"/>
        <v>268</v>
      </c>
      <c r="E81" s="10">
        <f t="shared" si="7"/>
        <v>785</v>
      </c>
      <c r="F81" s="10">
        <f t="shared" si="8"/>
        <v>1204</v>
      </c>
      <c r="G81" s="10">
        <f t="shared" si="9"/>
        <v>1989</v>
      </c>
    </row>
    <row r="82" spans="1:7" ht="21.75" customHeight="1">
      <c r="A82" s="1" t="s">
        <v>30</v>
      </c>
      <c r="B82" s="10">
        <v>95</v>
      </c>
      <c r="C82" s="10">
        <v>122</v>
      </c>
      <c r="D82" s="10">
        <f t="shared" si="6"/>
        <v>217</v>
      </c>
      <c r="E82" s="10">
        <f t="shared" si="7"/>
        <v>659</v>
      </c>
      <c r="F82" s="10">
        <f t="shared" si="8"/>
        <v>897</v>
      </c>
      <c r="G82" s="10">
        <f t="shared" si="9"/>
        <v>1556</v>
      </c>
    </row>
    <row r="83" spans="1:7" ht="21.75" customHeight="1">
      <c r="A83" s="28" t="s">
        <v>29</v>
      </c>
      <c r="B83" s="10">
        <f>SUM(B61:B82)</f>
        <v>557048</v>
      </c>
      <c r="C83" s="10">
        <f>SUM(C61:C82)</f>
        <v>557502</v>
      </c>
      <c r="D83" s="10">
        <f t="shared" si="6"/>
        <v>1114550</v>
      </c>
      <c r="E83" s="10">
        <f t="shared" si="7"/>
        <v>3700184</v>
      </c>
      <c r="F83" s="10">
        <f t="shared" si="8"/>
        <v>3700119</v>
      </c>
      <c r="G83" s="10">
        <f t="shared" si="9"/>
        <v>7400303</v>
      </c>
    </row>
  </sheetData>
  <printOptions/>
  <pageMargins left="0.7480314960629921" right="0.7480314960629921" top="0.1968503937007874" bottom="0.1968503937007874" header="0.5118110236220472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Windows</dc:creator>
  <cp:keywords/>
  <dc:description/>
  <cp:lastModifiedBy>*</cp:lastModifiedBy>
  <cp:lastPrinted>2009-10-01T05:54:48Z</cp:lastPrinted>
  <dcterms:created xsi:type="dcterms:W3CDTF">2005-04-25T06:43:58Z</dcterms:created>
  <dcterms:modified xsi:type="dcterms:W3CDTF">2012-02-24T02:19:01Z</dcterms:modified>
  <cp:category/>
  <cp:version/>
  <cp:contentType/>
  <cp:contentStatus/>
</cp:coreProperties>
</file>